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4000" windowHeight="9630"/>
  </bookViews>
  <sheets>
    <sheet name="PLAN INDICATIVO" sheetId="10" r:id="rId1"/>
  </sheets>
  <definedNames>
    <definedName name="_xlnm._FilterDatabase" localSheetId="0" hidden="1">'PLAN INDICATIVO'!$A$6:$CC$228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T87" i="10" l="1"/>
  <c r="BT86" i="10"/>
  <c r="BT85" i="10"/>
  <c r="BT84" i="10"/>
  <c r="BT83" i="10"/>
  <c r="BT82" i="10"/>
  <c r="BT81" i="10"/>
  <c r="BT80" i="10"/>
  <c r="BT79" i="10"/>
  <c r="BT78" i="10"/>
  <c r="BT77" i="10"/>
  <c r="BT76" i="10"/>
  <c r="BT75" i="10"/>
  <c r="BT74" i="10"/>
  <c r="BT73" i="10"/>
  <c r="BW28" i="10" l="1"/>
  <c r="BW27" i="10"/>
  <c r="BW26" i="10"/>
  <c r="BW25" i="10"/>
  <c r="BW24" i="10"/>
  <c r="BW134" i="10"/>
  <c r="BW133" i="10"/>
  <c r="BW132" i="10"/>
  <c r="BW131" i="10"/>
  <c r="BW130" i="10"/>
  <c r="BW129" i="10"/>
  <c r="BW128" i="10"/>
  <c r="BW127" i="10"/>
  <c r="BW126" i="10"/>
  <c r="BW125" i="10"/>
  <c r="BW124" i="10"/>
  <c r="BW123" i="10"/>
  <c r="BW122" i="10"/>
  <c r="BW121" i="10"/>
  <c r="BW120" i="10"/>
  <c r="BW119" i="10"/>
  <c r="BW118" i="10"/>
  <c r="BW117" i="10"/>
  <c r="BW116" i="10"/>
  <c r="BW115" i="10"/>
  <c r="K169" i="10"/>
  <c r="Q238" i="10" l="1"/>
</calcChain>
</file>

<file path=xl/sharedStrings.xml><?xml version="1.0" encoding="utf-8"?>
<sst xmlns="http://schemas.openxmlformats.org/spreadsheetml/2006/main" count="1226" uniqueCount="487">
  <si>
    <t>Departamento Administrativo de Planeación</t>
  </si>
  <si>
    <t>Página : 1 de 1</t>
  </si>
  <si>
    <t>PLAN INDICATIVO</t>
  </si>
  <si>
    <t>___________________________________________</t>
  </si>
  <si>
    <t>Código de la línea estratégica</t>
  </si>
  <si>
    <t>Código de indicador de producto (MGA)</t>
  </si>
  <si>
    <t>Meta del cuatrienio</t>
  </si>
  <si>
    <t>Programación del producto bien ó servicio 2024</t>
  </si>
  <si>
    <t>Programación del producto bien ó servicio 2025</t>
  </si>
  <si>
    <t>Programación del producto bien ó servicio 2026</t>
  </si>
  <si>
    <t>Programación del producto bien ó servicio 2027</t>
  </si>
  <si>
    <t>Recursos propios 2024</t>
  </si>
  <si>
    <t>SGP Educación 2024</t>
  </si>
  <si>
    <t>SGP Salud 2024</t>
  </si>
  <si>
    <t>SGP Deporte 2024</t>
  </si>
  <si>
    <t>SGP Cultura 2024</t>
  </si>
  <si>
    <t>SGP Libre inversión 2024</t>
  </si>
  <si>
    <t>SGP Libre destinación 2024</t>
  </si>
  <si>
    <t>SGP Alimentación escolar 2024</t>
  </si>
  <si>
    <t>Crédito 2024</t>
  </si>
  <si>
    <t>Transferencias de capital - cofinanciación departamento 2024</t>
  </si>
  <si>
    <t>Transferencias de capital - cofinanciación nación 2024</t>
  </si>
  <si>
    <t>Otros 2024</t>
  </si>
  <si>
    <t>Total 2024</t>
  </si>
  <si>
    <t>Recursos propios 2025</t>
  </si>
  <si>
    <t>SGP Educación 2025</t>
  </si>
  <si>
    <t>SGP Salud 2025</t>
  </si>
  <si>
    <t>SGP Deporte 2025</t>
  </si>
  <si>
    <t>SGP Cultura 2025</t>
  </si>
  <si>
    <t>SGP Libre inversión 2025</t>
  </si>
  <si>
    <t>SGP Libre destinación 2025</t>
  </si>
  <si>
    <t>SGP Alimentación escolar 2025</t>
  </si>
  <si>
    <t>Crédito 2025</t>
  </si>
  <si>
    <t>Transferencias de capital - cofinanciación departamento 2025</t>
  </si>
  <si>
    <t>Transferencias de capital - cofinanciación nación 2025</t>
  </si>
  <si>
    <t>Otros 2025</t>
  </si>
  <si>
    <t>Total 2025</t>
  </si>
  <si>
    <t>Recursos propios 2026</t>
  </si>
  <si>
    <t>SGP Educación 2026</t>
  </si>
  <si>
    <t>SGP Salud 2026</t>
  </si>
  <si>
    <t>SGP Deporte 2026</t>
  </si>
  <si>
    <t>SGP Cultura 2026</t>
  </si>
  <si>
    <t>SGP Libre inversión 2026</t>
  </si>
  <si>
    <t>SGP Libre destinación 2026</t>
  </si>
  <si>
    <t>SGP Alimentación escolar 2026</t>
  </si>
  <si>
    <t>Crédito 2026</t>
  </si>
  <si>
    <t>Transferencias de capital - cofinanciación departamento 2026</t>
  </si>
  <si>
    <t>Transferencias de capital - cofinanciación nación 2026</t>
  </si>
  <si>
    <t>Otros 2026</t>
  </si>
  <si>
    <t>Total 2026</t>
  </si>
  <si>
    <t>Recursos propios 2027</t>
  </si>
  <si>
    <t>SGP Educación 2027</t>
  </si>
  <si>
    <t>SGP Salud 2027</t>
  </si>
  <si>
    <t>SGP Deporte 2027</t>
  </si>
  <si>
    <t>SGP Cultura 2027</t>
  </si>
  <si>
    <t>SGP Libre inversión 2027</t>
  </si>
  <si>
    <t>SGP Libre destinación 2027</t>
  </si>
  <si>
    <t>SGP Alimentación escolar 2027</t>
  </si>
  <si>
    <t>Crédito 2027</t>
  </si>
  <si>
    <t>Transferencias de capital - cofinanciación departamento 2027</t>
  </si>
  <si>
    <t>Transferencias de capital - cofinanciación nación 2027</t>
  </si>
  <si>
    <t>Otros 2027</t>
  </si>
  <si>
    <t>Total 2027</t>
  </si>
  <si>
    <t>Responsable</t>
  </si>
  <si>
    <t>PARTE ESTRATÉGICA</t>
  </si>
  <si>
    <t>Orden</t>
  </si>
  <si>
    <t>SGP Agua Potable Saneamiento Básico 2024</t>
  </si>
  <si>
    <t>SGP Agua Potable Saneamiento Básico 2025</t>
  </si>
  <si>
    <t>SGP Agua Potable Saneamiento Básico 2026</t>
  </si>
  <si>
    <t>SGP Agua Potable Saneamiento Básico 2027</t>
  </si>
  <si>
    <t xml:space="preserve"> MUNICIPIO DE ARMENIA</t>
  </si>
  <si>
    <t>REPRESENTANTE LEGAL</t>
  </si>
  <si>
    <t>ALCALDE</t>
  </si>
  <si>
    <t>RESPONSABLE DE LA DEPENDENCIA Y/O ENTIDAD</t>
  </si>
  <si>
    <t>Centro Administrativo Municipal CAM, piso 3, planeacion@armenia.gov.co</t>
  </si>
  <si>
    <t>Código de indicador de producto (MGA) Homologado</t>
  </si>
  <si>
    <t>Código de producto (MGA)</t>
  </si>
  <si>
    <t>Código de producto (MGA) Homologado</t>
  </si>
  <si>
    <t>Producto Homologado</t>
  </si>
  <si>
    <t xml:space="preserve"> Indicador de Producto Homologado</t>
  </si>
  <si>
    <t xml:space="preserve">Producto </t>
  </si>
  <si>
    <t xml:space="preserve">Nombre del Proyecto </t>
  </si>
  <si>
    <t>Codigo BPIN</t>
  </si>
  <si>
    <t>Indicador de Producto</t>
  </si>
  <si>
    <t>Tipo de acumulación
(Acumulativo / No Acumulativo)</t>
  </si>
  <si>
    <t>Proceso 2. Direccionamiento Estratégico</t>
  </si>
  <si>
    <t>Codigo: R-DP-PDE-049</t>
  </si>
  <si>
    <t>Fecha: 01/12/2025</t>
  </si>
  <si>
    <t>Version: 007</t>
  </si>
  <si>
    <t>LE-1</t>
  </si>
  <si>
    <t>LE-2</t>
  </si>
  <si>
    <t>LE-3</t>
  </si>
  <si>
    <t>LE-4</t>
  </si>
  <si>
    <t>Procesos de salvaguardia efectiva del patrimonio inmaterial realizados</t>
  </si>
  <si>
    <t>Infraestructura cultural intervenida</t>
  </si>
  <si>
    <t>Estímulos otorgados</t>
  </si>
  <si>
    <t>Personas capacitadas</t>
  </si>
  <si>
    <t>Eventos de promoción de actividades culturales realizados</t>
  </si>
  <si>
    <t>Contenidos culturales  en circulación</t>
  </si>
  <si>
    <t>Usuarios atendidos</t>
  </si>
  <si>
    <t>Infraestructuras culturales dotadas</t>
  </si>
  <si>
    <t>Ciudadanos con servicio de justicia prestado</t>
  </si>
  <si>
    <t>Documentos normativos realizados</t>
  </si>
  <si>
    <t>Dependencias asistidas técnicamente</t>
  </si>
  <si>
    <t>Documentos de lineamientos técnicos realizados</t>
  </si>
  <si>
    <t>Personas beneficiadas</t>
  </si>
  <si>
    <t>Infraestructura deportiva mantenida</t>
  </si>
  <si>
    <t>Número de niños, niñas, adolescentes y jóvenes</t>
  </si>
  <si>
    <t>Personas que acceden a servicios deportivos, recreativos y de actividad física</t>
  </si>
  <si>
    <t>Personas que reciben servicios y técnologias de apoyo para la habilitación y rehabilitación funcional (Ayudas técnicas)</t>
  </si>
  <si>
    <t>Trámites realizados</t>
  </si>
  <si>
    <t>Niños, niñas, adolescentes y jóvenes beneficiados</t>
  </si>
  <si>
    <t>Centros de Atención Especializada - CAE para el restablecimiento de derechos adecuados</t>
  </si>
  <si>
    <t>Campañas de promoción realizadas (barrismo social)</t>
  </si>
  <si>
    <t>Edificaciones de atención a la adolescencia y juventud dotadas</t>
  </si>
  <si>
    <t>Centros comunitarios dotados</t>
  </si>
  <si>
    <t>Beneficiarios potenciales para quienes se gestiona la oferta social</t>
  </si>
  <si>
    <t>Centros comunitarios adecuados (Casa diversa)</t>
  </si>
  <si>
    <t>Informes de monitoreo y seguimiento elaborados  (Seguimiento Politicas publicas)</t>
  </si>
  <si>
    <t>Centros de protección social para el adulto mayor dotados</t>
  </si>
  <si>
    <t>Centros de protección social para el adulto mayor adecuados</t>
  </si>
  <si>
    <t>Centros de día para el adulto mayor dotados  (CV PUBLICOS Y PRIVADOS)</t>
  </si>
  <si>
    <t>Adultos mayores atendidos con servicios integrales</t>
  </si>
  <si>
    <t>Personas con discapacidad atendidas con servicios integrales</t>
  </si>
  <si>
    <t>Centros de atención integral para personas con discapacidad dotados</t>
  </si>
  <si>
    <t xml:space="preserve">Personas atendidas con servicios integrales </t>
  </si>
  <si>
    <t>Centros de atención de habitantes de la calle dotados (Centro integral y centro transitorio)</t>
  </si>
  <si>
    <t>Personas caracterizadas</t>
  </si>
  <si>
    <t>Unidades dotadas (Unidad Movil)</t>
  </si>
  <si>
    <t>Espacios de participación promovidos</t>
  </si>
  <si>
    <t>Oficinas para la atención y orientación ciudadana adecuada (oficina de mujer)</t>
  </si>
  <si>
    <t>Instancias territoriales de coordinación institucional asistidas y apoyadas (enfoque interseccional)</t>
  </si>
  <si>
    <t>Comunidades indigenas asistidas técnicamente</t>
  </si>
  <si>
    <t>Comunidad de Negros, Afrocolombianos, Raizales y Palenqueros asistida técnicamente</t>
  </si>
  <si>
    <t>Documentos de política elaborados para la actualización politíca pública de juventud</t>
  </si>
  <si>
    <t>Estudiantes con acceso a contenidos web en el establecimiento educativo</t>
  </si>
  <si>
    <t xml:space="preserve">Programas y proyectos de educación pertinente articulados con el sector productivo </t>
  </si>
  <si>
    <t>Sedes dotadas</t>
  </si>
  <si>
    <t>Escuelas de padres apoyadas</t>
  </si>
  <si>
    <t>Sedes educativas apoyadas en la implementación de la ruta de atención integral para la convivencia escolar</t>
  </si>
  <si>
    <t xml:space="preserve">Establecimientos educativos apoyados para la  implementación de modelos de innovación educativa </t>
  </si>
  <si>
    <t>Establecimientos educativos con acciones de gestión del riesgo implementadas</t>
  </si>
  <si>
    <t>Estudiantes beneficiados con estrategias de promoción del bilingüismo</t>
  </si>
  <si>
    <t>Programas, proyectos y estrategias evaluadas</t>
  </si>
  <si>
    <t>Instituciones educativas oficiales que implementan el nivel preescolar en el marco de la atención integral</t>
  </si>
  <si>
    <t>Personas beneficiarias de estrategias de permanencia</t>
  </si>
  <si>
    <t>Establecimientos educativos en operación</t>
  </si>
  <si>
    <t>Documentos elaborados (nivel central)</t>
  </si>
  <si>
    <t>Documentos elaborados</t>
  </si>
  <si>
    <t>Establecimientos educativos en operación (servicios publicos)</t>
  </si>
  <si>
    <t>Estudiantes beneficiados del programa de alimentación escolar</t>
  </si>
  <si>
    <t>Beneficiarios de transporte escolar</t>
  </si>
  <si>
    <t>Sedes educativas con apoyo pedagógico para  la oferta de educación inclusiva para preescolar, básica y media</t>
  </si>
  <si>
    <t xml:space="preserve">Sedes educativas mejoradas </t>
  </si>
  <si>
    <t>Beneficiarios de estrategias o programas de  apoyo financiero para el acceso a la educación superior</t>
  </si>
  <si>
    <t>Personas privadas de la libertad con Servicio de bienestar</t>
  </si>
  <si>
    <t>asistencias técnica en Inspección, Vigilancia y Control realizadas  (unidad movil)</t>
  </si>
  <si>
    <t>Personas asistidas técnicamente</t>
  </si>
  <si>
    <t>Solicitudes tramitadas</t>
  </si>
  <si>
    <t>Casos atendidos</t>
  </si>
  <si>
    <t>Animales atendidos</t>
  </si>
  <si>
    <t>Proyectos de convivencia y seguridad ciudadana apoyados financieramente</t>
  </si>
  <si>
    <t>Instancias territoriales asistidas técnicamente</t>
  </si>
  <si>
    <t>Planes estratégicos elaborados</t>
  </si>
  <si>
    <t>Inspecciones de policía dotadas</t>
  </si>
  <si>
    <t>Instancias territoriales asistidas técnicamente  (espacio público)</t>
  </si>
  <si>
    <t>Restauraciones realizadas</t>
  </si>
  <si>
    <t>Cancha mantenida</t>
  </si>
  <si>
    <t>Gimnasios al aire libre construidos</t>
  </si>
  <si>
    <t>Parques recreativos construidos</t>
  </si>
  <si>
    <t>Polideportivos mantenidos</t>
  </si>
  <si>
    <t>Salones comunales construidos</t>
  </si>
  <si>
    <t>Salones comunales modificados</t>
  </si>
  <si>
    <t>Auditorías y visitas inspectivas realizadas para verificar el cumplimiento de la norma sanitaria en establecimientos abiertos al público</t>
  </si>
  <si>
    <t>Auditorías y visitas inspectivas realizadas para verificar el cumplimiento de la norma sanitaria en establecimientos de alimentos</t>
  </si>
  <si>
    <t>Visitas realizadas de inspección, vigilancia y control para la verificación del cumplimiento de las rutas integrales de salud de la primera infancia, infancia y adolescencia</t>
  </si>
  <si>
    <t>Visita realizadas para la verificación del cumplimiento de las rutas integrales de salud relacionadas a la salud sexual y reprodutiva</t>
  </si>
  <si>
    <t>Municipios con acciones de promoción, prevención, vigilancia  y control de vectores y zoonosis realizadas</t>
  </si>
  <si>
    <t>Documentos de evaluación realizados de las acciones en la promoción, prevención y gestión del riesgo de las enfermedades inmunoprevenibles y las enfermedades emergentes, reemergentes y desatendidas</t>
  </si>
  <si>
    <t>Distritos que realizan la vigilancia sanitaria e Inspección Vigilancia y Control  de la gestión del Sistema general de Seguridad Social en Salud  en su jurisdicción real y efectivamente  realizados</t>
  </si>
  <si>
    <t>asistencias técnica en Inspección, Vigilancia y Control realizadas</t>
  </si>
  <si>
    <t>Campañas de gestión del riesgo en temas de consumo de sustancias psicoactivas implementadas</t>
  </si>
  <si>
    <t>Campañas de gestión del riesgo en temas de trastornos mentales implementadas</t>
  </si>
  <si>
    <t>Documentos de lineamientos técnicos elaborados para la consolidación de información del cumplimiento de las rutas integrales de atención en salud</t>
  </si>
  <si>
    <t>Documentos de lineamientos técnicos elaborados para la contratación del plan de intervenciones colectivas</t>
  </si>
  <si>
    <t>Campañas de gestión del riesgo en temas de salud sexual y reproductiva implementadas</t>
  </si>
  <si>
    <t>Estrategias de promoción de la salud implementadas</t>
  </si>
  <si>
    <t>Campañas de gestión del riesgo para temas de consumo, aprovechamiento biológico, calidad e inocuidad de los alimentos implementadas</t>
  </si>
  <si>
    <t>Campañas de promoción de la salud  y prevención de riesgos asociados a condiciones no transmisibles implementadas</t>
  </si>
  <si>
    <t>Campañas de gestión del riesgo para abordar situaciones de salud relacionadas con condiciones ambientales implementadas</t>
  </si>
  <si>
    <t>Campañas de gestión del riesgo para abordar situaciones prevalentes de origen laboral implementadas</t>
  </si>
  <si>
    <t>Documentos de planeación en epidemiología y demografía elaborados</t>
  </si>
  <si>
    <t>Documentos de planeación en salud pública para atención de emergencias y desastres elaborados</t>
  </si>
  <si>
    <t>Personas atendidas con servicio de salud</t>
  </si>
  <si>
    <t>Número de casos antendidos con TAB (Transporte Asistencial Básico)</t>
  </si>
  <si>
    <t>Personas afiliadas al régimen subsidiado</t>
  </si>
  <si>
    <t>Documentos de lineamientos técnicos para el fortalecimiento administrativo de la Secretaría de Salud elaborados</t>
  </si>
  <si>
    <t>Ambientes de aprendizaje dotados</t>
  </si>
  <si>
    <t>Estrategias de educación informal implementadas</t>
  </si>
  <si>
    <t>Pasajeros que se movilizan en medios de transporte sostenibles</t>
  </si>
  <si>
    <t xml:space="preserve">Andenes rehabilitados </t>
  </si>
  <si>
    <t>Portales construidos</t>
  </si>
  <si>
    <t>Sistemas de información implementados</t>
  </si>
  <si>
    <t>Áreas protegidas</t>
  </si>
  <si>
    <t>Entidades del Sistema Estadístico Nacional asistidas técnicamente</t>
  </si>
  <si>
    <t>Documentos normativos en el marco de la incorporación de variables ambientales en la planificación sectorial expedidos</t>
  </si>
  <si>
    <t>Plantaciones forestales realizadas</t>
  </si>
  <si>
    <t>Documentos de investigación realizados</t>
  </si>
  <si>
    <t>Árboles intervenidos</t>
  </si>
  <si>
    <t>Áreas administradas</t>
  </si>
  <si>
    <t>Áreas en proceso de restauración con seguimiento</t>
  </si>
  <si>
    <t>Árboles nativos sembrados</t>
  </si>
  <si>
    <t>Áreas en proceso de recuperación de cobertura vegetal</t>
  </si>
  <si>
    <t>Pilotos con acciones de mitigación y adaptación al cambio climático desarrollados</t>
  </si>
  <si>
    <t>Plántulas producidas</t>
  </si>
  <si>
    <t>Espacio publico adecuado</t>
  </si>
  <si>
    <t>Soluciones de disposición final de residuos solidos construidas</t>
  </si>
  <si>
    <t>Plan de Gestión Integral de Residuos Solidos implementado</t>
  </si>
  <si>
    <t>Usuarios beneficiados con subsidios al consumo</t>
  </si>
  <si>
    <t>Sistemas de información actualizados</t>
  </si>
  <si>
    <t>Asistencias técnicas realizadas</t>
  </si>
  <si>
    <t>Bienes fiscales saneados y titulados</t>
  </si>
  <si>
    <t xml:space="preserve">Estudios o diseños realizados </t>
  </si>
  <si>
    <t>Vivienda de Interés Prioritario construidas</t>
  </si>
  <si>
    <t>Vivienda de Interés Social construidas</t>
  </si>
  <si>
    <t>Vivienda de Interés Social mejoradas</t>
  </si>
  <si>
    <t>Documentos de planeación elaborados</t>
  </si>
  <si>
    <t>Personas afectadas por situaciones de emergencia, desastre o declaratorias de calamidad pública apoyadas</t>
  </si>
  <si>
    <t>Estudios de riesgo de desastres elaborados</t>
  </si>
  <si>
    <t>Cuerpos de bomberos disponibles para la prevención y control de incendios en la entidad territorial</t>
  </si>
  <si>
    <t>Trámites de conservación catastral realizados</t>
  </si>
  <si>
    <t>Sistema de Información catastral actualizado</t>
  </si>
  <si>
    <t>Lámparas de alumbrado público en funcionamiento</t>
  </si>
  <si>
    <t>Redes de alumbrado público mejoradas</t>
  </si>
  <si>
    <t>Redes de alumbrado público ampliadas</t>
  </si>
  <si>
    <t xml:space="preserve">Vía terciaria con mantenimiento </t>
  </si>
  <si>
    <t>Puentes de la red terciaria con mantenimiento</t>
  </si>
  <si>
    <t>Proyectos viales apoyados mediante valorización construidos</t>
  </si>
  <si>
    <t>Andén construido en vía urbana como obra complementaria de seguridad vial</t>
  </si>
  <si>
    <t>Ciclo infraestructura urbana construida</t>
  </si>
  <si>
    <t>Ciclo infraestructura urbana con mantenimiento</t>
  </si>
  <si>
    <t>Estudios de preinversión realizados</t>
  </si>
  <si>
    <t>Vía urbana construida</t>
  </si>
  <si>
    <t>Intersección construida en la red vial urbana</t>
  </si>
  <si>
    <t>Puente construido en vía urbana existente</t>
  </si>
  <si>
    <t>Vía urbana rehabilitada</t>
  </si>
  <si>
    <t xml:space="preserve">Vía urbana con mantenimiento  </t>
  </si>
  <si>
    <t xml:space="preserve">Puente de la red vial urbana con mantenimiento </t>
  </si>
  <si>
    <t>Ciclo parqueaderos construidos</t>
  </si>
  <si>
    <t>Puentes peatonales rehabilitados</t>
  </si>
  <si>
    <t>Obras para estabilización de taludes realizadas</t>
  </si>
  <si>
    <t>Parques mantenidos</t>
  </si>
  <si>
    <t>Proyectos de acueducto, alcantarillado y aseo apoyados financieramente</t>
  </si>
  <si>
    <t>Estrategias implementadas</t>
  </si>
  <si>
    <t>Organismos de tránsito dotados con implementos para el control del tránsito</t>
  </si>
  <si>
    <t>Vías con dispositivos de control y señalización instalados</t>
  </si>
  <si>
    <t>Demarcación horizontal realizada</t>
  </si>
  <si>
    <t xml:space="preserve">Infraestructura mejorada </t>
  </si>
  <si>
    <t>Zonas digitales instaladas</t>
  </si>
  <si>
    <t>Personas capacitadas en tecnologías de la información y las comunicaciones</t>
  </si>
  <si>
    <t>Documentos de política elaborados</t>
  </si>
  <si>
    <t>Centros o laboratorios adecuados</t>
  </si>
  <si>
    <t>Sistema de información del sector artístico y cultural en operación (Armenia: Origen y Destino Cultural)</t>
  </si>
  <si>
    <t xml:space="preserve">Sistema de información del sector artístico y cultural en operación </t>
  </si>
  <si>
    <t>Productores atendidos con servicio de extensión agropecuaria</t>
  </si>
  <si>
    <t xml:space="preserve">Plantas de beneficio animal con mantenimiento </t>
  </si>
  <si>
    <t>Documento de planeación elaborados</t>
  </si>
  <si>
    <t>Plaza de mercado mantenida</t>
  </si>
  <si>
    <t>Empresas beneficiadas</t>
  </si>
  <si>
    <t>Empresas asistidas técnicamente</t>
  </si>
  <si>
    <t xml:space="preserve">Planes de trabajo concertados con las CRC para su consolidación </t>
  </si>
  <si>
    <t>Eventos realizados</t>
  </si>
  <si>
    <t>Estrategias realizadas</t>
  </si>
  <si>
    <t>Plazas de mercado mantenida</t>
  </si>
  <si>
    <t>Tramite a denuncias y otras solicitudes relacionadas con quejas</t>
  </si>
  <si>
    <t>Sedes mantenidas</t>
  </si>
  <si>
    <t>Unidades de generación fotovoltaica de energía eléctrica instaladas</t>
  </si>
  <si>
    <t>Acciones de Seguimiento Desarrolladas</t>
  </si>
  <si>
    <t>Documentos de evaluación elaborados</t>
  </si>
  <si>
    <t>Sistema de Gestión implementado</t>
  </si>
  <si>
    <t>Documentos de planeación realizados</t>
  </si>
  <si>
    <t>Sistema de gestión documental implementado</t>
  </si>
  <si>
    <t>Entidades, organismos y dependencias asistidos técnicamente</t>
  </si>
  <si>
    <t>Campañas de gestión tributaria realizadas</t>
  </si>
  <si>
    <t>Índice de capacidad en la prestación de servicios de tecnología</t>
  </si>
  <si>
    <t>NO ACUMULATIVO</t>
  </si>
  <si>
    <t>ACUMULATIVO</t>
  </si>
  <si>
    <t>459903102</t>
  </si>
  <si>
    <t>190603900</t>
  </si>
  <si>
    <t>040109400</t>
  </si>
  <si>
    <t>040600300</t>
  </si>
  <si>
    <t>040600400</t>
  </si>
  <si>
    <t>240207700</t>
  </si>
  <si>
    <t>400300800</t>
  </si>
  <si>
    <t>240903900</t>
  </si>
  <si>
    <t>459902800</t>
  </si>
  <si>
    <t>459903002</t>
  </si>
  <si>
    <t>459900700</t>
  </si>
  <si>
    <t>459903400</t>
  </si>
  <si>
    <t>459903100</t>
  </si>
  <si>
    <t>2024630010031, 2024630010032</t>
  </si>
  <si>
    <t>2024630010032, 2024630010034, 2024630010035</t>
  </si>
  <si>
    <t>2024630010035, 2024630010038, 2024630010040</t>
  </si>
  <si>
    <t>2024630010033, 2024630010034, 2024630010035,  2024630010038, 2024630010037, 2024630010039, 2024630010027</t>
  </si>
  <si>
    <t xml:space="preserve">2024630010032, 2024630010034, 2024630010035, 2024630010038, 2024630010037, 2024630010039 </t>
  </si>
  <si>
    <t>SOCIAL: 2024630010027 GOBIERNO: 2024630010021</t>
  </si>
  <si>
    <t>CORPOCULTURA</t>
  </si>
  <si>
    <t>DEPARTAMENTO ADMINISTRATIVO JURIDICO</t>
  </si>
  <si>
    <t>IMDERA</t>
  </si>
  <si>
    <t>SECRETARIA DE DESARROLLO SOCIAL</t>
  </si>
  <si>
    <t xml:space="preserve">SECRETARIA DE GOBIERNO Y CONVIVENCIA </t>
  </si>
  <si>
    <t>SECRETARIA DE GOBIERNO Y CONVIVENCIA</t>
  </si>
  <si>
    <t>SECRETARIA DE DESARROLLO SOCIAL 16 Y SECRETARIA DE GOBIERNO 20</t>
  </si>
  <si>
    <t>SECRETARIA DE INFRAESTRUCTURA</t>
  </si>
  <si>
    <t>SECRETARIA DE SALUD</t>
  </si>
  <si>
    <t>SECRETARIA TIC</t>
  </si>
  <si>
    <t>AMABLE</t>
  </si>
  <si>
    <t>DEPARTAMENTO ADMINISTRATIVO DE PLANEACIÓN</t>
  </si>
  <si>
    <t>FOMVIVIENDA</t>
  </si>
  <si>
    <t>SECRETARIA DE HACIENDA</t>
  </si>
  <si>
    <t>SECRETARIA DE TRANSITO Y TRANSPORTE</t>
  </si>
  <si>
    <t>SECRETARIA DE DESARROLLO ECONOMICO</t>
  </si>
  <si>
    <t>DEPARTAMENTO ADMINISTRATIVO DE CONTROL INTERNO DISCIPLINARIO</t>
  </si>
  <si>
    <t xml:space="preserve">DEPARTAMENTO ADMINISTRATIVO DE CONTROL INTERNO </t>
  </si>
  <si>
    <t>DEPARTAMENTO ADMINISTRATIVO DE FORTALECIMIENTO INSTITUCIONAL</t>
  </si>
  <si>
    <t>Servicio de salvaguardia al patrimonio inmaterial</t>
  </si>
  <si>
    <t>Servicio de mantenimiento de infraestructura cultural</t>
  </si>
  <si>
    <t>Servicio de apoyo financiero al sector artístico y cultural</t>
  </si>
  <si>
    <t>Servicio de educación informal al sector artístico y cultural</t>
  </si>
  <si>
    <t>Servicio de promoción de actividades culturales</t>
  </si>
  <si>
    <t>Servicio de circulación artística y cultural</t>
  </si>
  <si>
    <t>Servicios bibliotecarios</t>
  </si>
  <si>
    <t>Servicio de justicia a los ciudadanos</t>
  </si>
  <si>
    <t>Documentos normativos</t>
  </si>
  <si>
    <t>Servicio de asistencia técnica</t>
  </si>
  <si>
    <t>Documentos de lineamientos técnicos</t>
  </si>
  <si>
    <t>Servicio de apoyo a la actividad física, la recreación y el deporte</t>
  </si>
  <si>
    <t>Servicio de mantenimiento a la infraestructura deportiva</t>
  </si>
  <si>
    <t>Servicio de Escuelas Deportivas</t>
  </si>
  <si>
    <t>Servicio de promoción de la actividad física, la recreación y el deporte</t>
  </si>
  <si>
    <t>Servicio para la habilitación y la rehabilitación funcional</t>
  </si>
  <si>
    <t>Servicio de gestión de subsidios para el adulto mayor</t>
  </si>
  <si>
    <t>Servicio de educación informal para la prevención integral del trabajo infantil</t>
  </si>
  <si>
    <t>Servicio de protección integral a niños, niñas, adolescentes y jóvenes</t>
  </si>
  <si>
    <t>Servicios de promoción de los derechos de los niños, niñas, adolescentes y jóvenes</t>
  </si>
  <si>
    <t xml:space="preserve">Edificaciones de atención a la adolescencia y juventud dotadas  </t>
  </si>
  <si>
    <t xml:space="preserve">Servicio de gestión de oferta social para la población vulnerable </t>
  </si>
  <si>
    <t>Centros comunitarios adecuados</t>
  </si>
  <si>
    <t>Servicio de monitoreo y seguimiento a las intervenciones implementadas para la inclusión social y productiva de la población en situación de vulnerabilidad</t>
  </si>
  <si>
    <t xml:space="preserve">Centros de protección social para el adulto mayor adecuados </t>
  </si>
  <si>
    <t>Centros de protección social de día para el adulto mayor dotados</t>
  </si>
  <si>
    <t>Servicio de atención y protección integral al adulto mayor</t>
  </si>
  <si>
    <t>Servicio de atención integral a población en condición de discapacidad</t>
  </si>
  <si>
    <t>Servicio de atención integral al habitante de la calle</t>
  </si>
  <si>
    <t xml:space="preserve">Centros de atención de habitantes de la calle dotados </t>
  </si>
  <si>
    <t xml:space="preserve">Servicio de caracterización demográfica y socioeconómica de las personas habitantes de la calle </t>
  </si>
  <si>
    <t xml:space="preserve">Servicio de dotación para la movilidad operacional y el apoyo logístico </t>
  </si>
  <si>
    <t>Servicio de promoción a la participación ciudadana</t>
  </si>
  <si>
    <t xml:space="preserve">Oficina para la atención y orientación ciudadana adecuada </t>
  </si>
  <si>
    <t xml:space="preserve">Servicio de asistencia técnica </t>
  </si>
  <si>
    <t xml:space="preserve">Documentos de política </t>
  </si>
  <si>
    <t>Servicio de accesibilidad a contenidos web para fines pedagógicos</t>
  </si>
  <si>
    <t>Servicio de articulación entre la educación media y el sector productivo.</t>
  </si>
  <si>
    <t>Infraestructura educativa dotada</t>
  </si>
  <si>
    <t>Servicio de apoyo para el fortalecimiento de escuelas de padres</t>
  </si>
  <si>
    <t xml:space="preserve">Servicio de apoyo a la atención integral para la convivencia escolar </t>
  </si>
  <si>
    <t>Servicios de apoyo a la implementación de modelos de innovación educativa</t>
  </si>
  <si>
    <t>Servicio de gestión de riesgos y desastres en establecimientos educativos</t>
  </si>
  <si>
    <t>Servicio educativos de promoción del bilingüismo</t>
  </si>
  <si>
    <t>Servicio de evaluación de las estrategias educativas implementadas en la educación inicial, preescolar, básica y media</t>
  </si>
  <si>
    <t>Servicio de atención integral para la primera infancia</t>
  </si>
  <si>
    <t>Servicio de fomento para la permanencia en programas de educación formal</t>
  </si>
  <si>
    <t>Servicio educativo</t>
  </si>
  <si>
    <t>Servicios de información en materia educativa</t>
  </si>
  <si>
    <t>Servicio de apoyo financiero a entidades territoriales para la ejecución de estrategias de permanencia con alimentación escolar</t>
  </si>
  <si>
    <t>Servicio de apoyo a la permanencia con transporte escolar</t>
  </si>
  <si>
    <t>Servicio de apoyo pedagógico para  la oferta de educación inclusiva para preescolar, básica y media</t>
  </si>
  <si>
    <t>Infraestructura educativa mejorada</t>
  </si>
  <si>
    <t>Servicio de apoyo financiero para el acceso y permanencia en la educación superior o terciaria</t>
  </si>
  <si>
    <t>Servicio de bienestar a la población privada de libertad</t>
  </si>
  <si>
    <t>Servicio de asistencia técnica en inspección, vigilancia y control</t>
  </si>
  <si>
    <t>Servicio de asistencia técnica para atención, orientación y asesoría en materia de Derechos Humanos, el Derecho Internacional Humanitario y en escenarios de paz</t>
  </si>
  <si>
    <t>Servicio de orientación y comunicación a las víctimas</t>
  </si>
  <si>
    <t>Servicio de apoyo para la atención especializada e interdisciplinaria en las comisarias de familia</t>
  </si>
  <si>
    <t>Servicio de atención integral a la fauna</t>
  </si>
  <si>
    <t>Servicio de apoyo financiero para proyectos de convivencia y seguridad ciudadana</t>
  </si>
  <si>
    <t>Documentos Planeacion</t>
  </si>
  <si>
    <t>Servicio de apoyo para la atención de contravenciones y solución de conflictos de convivencia ciudadana</t>
  </si>
  <si>
    <t>Servicios de restauración del patrimonio cultural material inmueble</t>
  </si>
  <si>
    <t>Gimnasios al aire libre estáticos</t>
  </si>
  <si>
    <t>Salón comunal construido</t>
  </si>
  <si>
    <t>Salón comunal modificado</t>
  </si>
  <si>
    <t>Servicio de auditoría y visitas inspectivas</t>
  </si>
  <si>
    <t>Servicio de inspección, vigilancia y control</t>
  </si>
  <si>
    <t>Servicio de promoción, prevención, vigilancia y control de vectores y zoonosis</t>
  </si>
  <si>
    <t>Documentos de evaluación</t>
  </si>
  <si>
    <t>Servicio de vigilancia sanitaria e Inspección Vigilancia y Control del Sistema General de Seguridad Social en Salud</t>
  </si>
  <si>
    <t xml:space="preserve">Servicio de gestión del riesgo en temas de consumo de sustancias psicoactivas </t>
  </si>
  <si>
    <t>Servicio de gestión del riesgo en temas de trastornos mentales</t>
  </si>
  <si>
    <t>Servicio de gestión del riesgo en temas de salud sexual y reproductiva</t>
  </si>
  <si>
    <t>Servicio de promoción de la salud</t>
  </si>
  <si>
    <t>Servicio de gestión del riesgo para temas de consumo, aprovechamiento biológico, calidad e inocuidad de los alimentos</t>
  </si>
  <si>
    <t>Servicio de promoción de la salud y prevención de riesgos asociados a condiciones no transmisibles</t>
  </si>
  <si>
    <t>Servicio de gestión del riesgo para abordar situaciones de salud relacionadas con condiciones ambientales</t>
  </si>
  <si>
    <t>Servicio de gestión del riesgo para abordar situaciones prevalentes de origen laboral</t>
  </si>
  <si>
    <t>Documentos de planeación</t>
  </si>
  <si>
    <t>Servicio de atención en salud a la población</t>
  </si>
  <si>
    <t>Servicio de apoyo a la prestación del servicio de transporte de pacientes</t>
  </si>
  <si>
    <t>Servicio de afiliaciones al régimen subsidiado del Sistema General de Seguridad Social</t>
  </si>
  <si>
    <t>Documento de lineamientos técnicos</t>
  </si>
  <si>
    <t>Servicio de gestión de oferta social para la población vulnerable</t>
  </si>
  <si>
    <t>Ambientes de aprendizaje para la educación inicial preescolar, básica y media dotados</t>
  </si>
  <si>
    <t>Servicio de educación informal</t>
  </si>
  <si>
    <t>Servicio de transporte público organizado implementados (SITM. SITP. SETP, SITR)</t>
  </si>
  <si>
    <t>Andenes de la red urbana rehabilitados</t>
  </si>
  <si>
    <t>Servicio de información implementado</t>
  </si>
  <si>
    <t>Servicio de protección del recurso hídrico</t>
  </si>
  <si>
    <t>Servicio de asistencia técnica para el fortalecimiento de la capacidad estadística</t>
  </si>
  <si>
    <t>Documentos normativos para el fortalecimiento del desempeño ambiental de los sectores productivos</t>
  </si>
  <si>
    <t>Servicio de reforestación de ecosistemas</t>
  </si>
  <si>
    <t>Documentos de investigación para la conservación de la biodiversidad y sus servicios eco sistémicos</t>
  </si>
  <si>
    <t>Servicio de manejo del arbolado urbano</t>
  </si>
  <si>
    <t>Servicio de administración y manejo de áreas protegidas locales no vinculadas al Sistema Nacional de Áreas Protegidas</t>
  </si>
  <si>
    <t>Servicio de restauración de ecosistemas</t>
  </si>
  <si>
    <t>Servicio de recuperación de ecosistemas</t>
  </si>
  <si>
    <t>Servicio de apoyo técnico para la implementación de acciones de mitigación y adaptación al cambio climático</t>
  </si>
  <si>
    <t>Servicio de producción de plántulas en viveros</t>
  </si>
  <si>
    <t>Servicio de educación informal ambiental</t>
  </si>
  <si>
    <t>Servicios de implementación del Plan de Gestión Integral de Residuos Solidos PGIRS</t>
  </si>
  <si>
    <t>Servicio de apoyo financiero para subsidios al consumo en los servicios públicos domiciliarios</t>
  </si>
  <si>
    <t>Servicios de información actualizados</t>
  </si>
  <si>
    <t>Servicio de asistencia técnica para la formulación e implementación de la política de vivienda</t>
  </si>
  <si>
    <t>Servicio de saneamiento y titulación de bienes fiscales</t>
  </si>
  <si>
    <t>Estudios de pre inversión e inversión</t>
  </si>
  <si>
    <t>Servicios de apoyo para atención de  población afectada por situaciones de emergencia, desastre o declaratorias de calamidad pública</t>
  </si>
  <si>
    <t>Estudios de riesgo de desastres</t>
  </si>
  <si>
    <t>Servicio prevención y control de incendios</t>
  </si>
  <si>
    <t>Servicios de información implementados</t>
  </si>
  <si>
    <t>Servicio de conservación catastral</t>
  </si>
  <si>
    <t>Servicio de Información catastral actualizado</t>
  </si>
  <si>
    <t>Servicio de alumbrado público</t>
  </si>
  <si>
    <t>Vía terciaria con mantenimiento periódico o rutinario</t>
  </si>
  <si>
    <t>Puente de la red vial terciaria con mantenimiento</t>
  </si>
  <si>
    <t>Proyectos viales apoyados mediante valorización</t>
  </si>
  <si>
    <t>Andén de la red urbana habilitado</t>
  </si>
  <si>
    <t>Ciclo infraestructura construida en vía urbana</t>
  </si>
  <si>
    <t>Estudios de preinversión para la red vial regional</t>
  </si>
  <si>
    <t>Intersección construida en vía urbana</t>
  </si>
  <si>
    <t>Vía urbana con mantenimiento periódico o rutinario</t>
  </si>
  <si>
    <t>Puente de la red vial urbana con mantenimiento</t>
  </si>
  <si>
    <t>Obras para estabilización de taludes</t>
  </si>
  <si>
    <t>Servicio de apoyo financiero a los planes, programas y proyectos de Agua Potable y Saneamiento Básico</t>
  </si>
  <si>
    <t>Servicio de promoción y difusión para la seguridad de transporte</t>
  </si>
  <si>
    <t>Servicio de control a la seguridad vial</t>
  </si>
  <si>
    <t>Vías con dispositivos de control y señalización</t>
  </si>
  <si>
    <t>Infraestructura de transporte para la seguridad vial mejorada</t>
  </si>
  <si>
    <t>Servicio de acceso zonas digitales</t>
  </si>
  <si>
    <t>Servicio de educación informal en tecnologías de la información y las comunicaciones.</t>
  </si>
  <si>
    <t>Documentos de política</t>
  </si>
  <si>
    <t>Infraestructura para la I+D+i adecuada</t>
  </si>
  <si>
    <t xml:space="preserve">Servicio de información para el sector artístico y cultural </t>
  </si>
  <si>
    <t>Servicio de promoción de actividades culturales (Fiestas Aniversarias de Armenia)</t>
  </si>
  <si>
    <t>Servicio de extensión agropecuaria</t>
  </si>
  <si>
    <t>Plantas de beneficio animal con mantenimiento</t>
  </si>
  <si>
    <t>Servicio de asistencia técnica y acompañamiento productivo y empresarial</t>
  </si>
  <si>
    <t>Servicio de educación informal en asuntos turísticos</t>
  </si>
  <si>
    <t>Servicio de apoyo financiero para el mejoramiento de productos o procesos</t>
  </si>
  <si>
    <t>Servicio de asistencia técnica para emprendedores y/o empresas en edad temprana</t>
  </si>
  <si>
    <t>Servicio de apoyo y consolidación de las Comisiones Regionales de Competitividad - CRC</t>
  </si>
  <si>
    <t>Servicio de asistencia técnica a las Mipymes para el acceso a nuevos mercados</t>
  </si>
  <si>
    <t>Servicios de gestión para generación y formalización del empleo</t>
  </si>
  <si>
    <t>Servicio de apoyo al fortalecimiento de políticas públicas para la generación y formalización del empleo en el marco del trabajo decente</t>
  </si>
  <si>
    <t>Servicio de implementación de estrategias para la vigilancia y monitoreoa la gestión pública</t>
  </si>
  <si>
    <t>Servicio para tramitar quejas y denuncias ciudadanas</t>
  </si>
  <si>
    <t>Servicio de información actualizado</t>
  </si>
  <si>
    <t>Servicio de seguimiento</t>
  </si>
  <si>
    <t xml:space="preserve">Servicio de Implementación Sistemas de Gestión </t>
  </si>
  <si>
    <t>Servicio de gestión documental</t>
  </si>
  <si>
    <t>Servicio de Implementación Sistemas de Gestión</t>
  </si>
  <si>
    <t xml:space="preserve">Servicio de educación informal </t>
  </si>
  <si>
    <t>Servicios tecnológicos</t>
  </si>
  <si>
    <t>Ciencia tecnología e innovación agropecuaria para un campo con más Oportunidades Armenia</t>
  </si>
  <si>
    <t> Infraestructura productiva y comercialización - FRIGOCAFE Armenia</t>
  </si>
  <si>
    <t>Productividad y competitividad de las empresas de Armenia</t>
  </si>
  <si>
    <t>Armenia con más Oportunidades para la generación y formalización del empleo en la ciudad de Armenia</t>
  </si>
  <si>
    <t>DIEGO FERNANDO TOBON GIL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</si>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</sst>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_ ;\-0\ "/>
    <numFmt numFmtId="166" formatCode="_-* #,##0.00_-;\-* #,##0.00_-;_-* &quot;-&quot;_-;_-@_-"/>
    <numFmt numFmtId="167" formatCode="[$ $]#,##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1"/>
      <color rgb="FF6F6F6E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522B57"/>
      </left>
      <right style="thin">
        <color rgb="FF522B57"/>
      </right>
      <top style="thin">
        <color rgb="FF522B57"/>
      </top>
      <bottom style="thin">
        <color rgb="FF522B5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6" fillId="3" borderId="9">
      <alignment horizontal="center" vertical="center" wrapText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4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10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7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7" fillId="0" borderId="4" xfId="0" applyFont="1" applyBorder="1"/>
    <xf numFmtId="0" fontId="9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/>
    <xf numFmtId="0" fontId="0" fillId="0" borderId="0" xfId="0" applyAlignment="1">
      <alignment horizontal="center"/>
    </xf>
    <xf numFmtId="43" fontId="7" fillId="0" borderId="0" xfId="5" applyFont="1" applyAlignment="1">
      <alignment vertical="center"/>
    </xf>
    <xf numFmtId="43" fontId="0" fillId="0" borderId="4" xfId="5" applyFon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0" fillId="0" borderId="0" xfId="0" applyNumberFormat="1"/>
    <xf numFmtId="0" fontId="12" fillId="2" borderId="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0" fillId="0" borderId="20" xfId="4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0" fontId="10" fillId="0" borderId="21" xfId="4" applyFont="1" applyBorder="1" applyAlignment="1">
      <alignment horizontal="center" vertical="center" wrapText="1"/>
    </xf>
    <xf numFmtId="3" fontId="10" fillId="0" borderId="21" xfId="4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17" fillId="0" borderId="1" xfId="6" applyFont="1" applyFill="1" applyBorder="1" applyAlignment="1">
      <alignment horizontal="center" vertical="center"/>
    </xf>
    <xf numFmtId="44" fontId="17" fillId="0" borderId="1" xfId="5" applyNumberFormat="1" applyFont="1" applyFill="1" applyBorder="1" applyAlignment="1">
      <alignment horizontal="center" vertical="center"/>
    </xf>
    <xf numFmtId="164" fontId="17" fillId="0" borderId="1" xfId="6" applyFont="1" applyFill="1" applyBorder="1" applyAlignment="1">
      <alignment horizontal="center" vertical="center" wrapText="1"/>
    </xf>
    <xf numFmtId="164" fontId="17" fillId="0" borderId="1" xfId="6" quotePrefix="1" applyFont="1" applyFill="1" applyBorder="1" applyAlignment="1">
      <alignment horizontal="center" vertical="center"/>
    </xf>
    <xf numFmtId="41" fontId="17" fillId="0" borderId="1" xfId="8" applyFont="1" applyFill="1" applyBorder="1" applyAlignment="1">
      <alignment horizontal="center" vertical="center"/>
    </xf>
    <xf numFmtId="44" fontId="17" fillId="0" borderId="1" xfId="6" applyNumberFormat="1" applyFont="1" applyFill="1" applyBorder="1" applyAlignment="1">
      <alignment horizontal="center" vertical="center"/>
    </xf>
    <xf numFmtId="44" fontId="17" fillId="0" borderId="1" xfId="9" applyNumberFormat="1" applyFont="1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44" fontId="17" fillId="0" borderId="1" xfId="0" applyNumberFormat="1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65" fontId="17" fillId="0" borderId="1" xfId="3" applyNumberFormat="1" applyFont="1" applyFill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44" fontId="17" fillId="0" borderId="1" xfId="0" applyNumberFormat="1" applyFont="1" applyBorder="1" applyAlignment="1">
      <alignment horizontal="center" vertical="center" wrapText="1"/>
    </xf>
    <xf numFmtId="44" fontId="18" fillId="0" borderId="1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1" fontId="17" fillId="0" borderId="25" xfId="0" applyNumberFormat="1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164" fontId="17" fillId="0" borderId="30" xfId="6" applyFont="1" applyFill="1" applyBorder="1" applyAlignment="1">
      <alignment horizontal="center" vertical="center"/>
    </xf>
    <xf numFmtId="1" fontId="17" fillId="0" borderId="30" xfId="0" applyNumberFormat="1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164" fontId="17" fillId="0" borderId="25" xfId="6" applyFont="1" applyFill="1" applyBorder="1" applyAlignment="1">
      <alignment horizontal="center" vertical="center"/>
    </xf>
    <xf numFmtId="0" fontId="17" fillId="0" borderId="30" xfId="0" applyFont="1" applyBorder="1" applyAlignment="1">
      <alignment horizontal="left" vertical="center" wrapText="1"/>
    </xf>
    <xf numFmtId="3" fontId="17" fillId="0" borderId="30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/>
    <xf numFmtId="3" fontId="17" fillId="0" borderId="1" xfId="1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3" fontId="17" fillId="0" borderId="1" xfId="0" applyNumberFormat="1" applyFont="1" applyBorder="1" applyAlignment="1">
      <alignment horizontal="center" vertical="center"/>
    </xf>
    <xf numFmtId="1" fontId="17" fillId="0" borderId="1" xfId="1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9" fontId="17" fillId="0" borderId="25" xfId="10" applyFont="1" applyFill="1" applyBorder="1" applyAlignment="1">
      <alignment horizontal="center" vertical="center" wrapText="1"/>
    </xf>
    <xf numFmtId="10" fontId="17" fillId="0" borderId="25" xfId="10" applyNumberFormat="1" applyFont="1" applyFill="1" applyBorder="1" applyAlignment="1">
      <alignment horizontal="center" vertical="center" wrapText="1"/>
    </xf>
    <xf numFmtId="166" fontId="17" fillId="0" borderId="30" xfId="8" applyNumberFormat="1" applyFont="1" applyFill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64" fontId="17" fillId="0" borderId="1" xfId="6" applyFont="1" applyFill="1" applyBorder="1" applyAlignment="1" applyProtection="1">
      <alignment horizontal="center" vertical="center"/>
    </xf>
    <xf numFmtId="164" fontId="17" fillId="0" borderId="1" xfId="6" applyFont="1" applyFill="1" applyBorder="1" applyAlignment="1" applyProtection="1">
      <alignment horizontal="center" vertical="center" wrapText="1"/>
    </xf>
    <xf numFmtId="0" fontId="0" fillId="0" borderId="1" xfId="0" applyBorder="1"/>
    <xf numFmtId="164" fontId="19" fillId="0" borderId="1" xfId="6" applyFont="1" applyFill="1" applyBorder="1" applyAlignment="1" applyProtection="1">
      <alignment vertical="center"/>
    </xf>
    <xf numFmtId="164" fontId="0" fillId="0" borderId="1" xfId="6" applyFont="1" applyFill="1" applyBorder="1" applyAlignment="1" applyProtection="1">
      <alignment vertical="center"/>
    </xf>
    <xf numFmtId="164" fontId="18" fillId="0" borderId="1" xfId="6" applyFont="1" applyFill="1" applyBorder="1" applyAlignment="1">
      <alignment horizontal="center" vertical="center"/>
    </xf>
    <xf numFmtId="164" fontId="19" fillId="0" borderId="1" xfId="6" applyFont="1" applyFill="1" applyBorder="1" applyAlignment="1" applyProtection="1">
      <alignment vertical="center" wrapText="1"/>
    </xf>
    <xf numFmtId="0" fontId="19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164" fontId="19" fillId="0" borderId="0" xfId="6" applyFont="1" applyFill="1" applyAlignment="1" applyProtection="1">
      <alignment vertical="center"/>
    </xf>
    <xf numFmtId="164" fontId="7" fillId="0" borderId="1" xfId="6" applyFont="1" applyFill="1" applyBorder="1" applyAlignment="1" applyProtection="1">
      <alignment horizontal="right" vertical="center" wrapText="1"/>
    </xf>
    <xf numFmtId="164" fontId="20" fillId="0" borderId="1" xfId="6" applyFont="1" applyFill="1" applyBorder="1" applyAlignment="1" applyProtection="1">
      <alignment vertical="center"/>
    </xf>
    <xf numFmtId="0" fontId="17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3" fontId="15" fillId="4" borderId="7" xfId="0" applyNumberFormat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3" fontId="15" fillId="4" borderId="0" xfId="0" applyNumberFormat="1" applyFont="1" applyFill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3" fontId="16" fillId="4" borderId="0" xfId="0" applyNumberFormat="1" applyFont="1" applyFill="1" applyAlignment="1">
      <alignment horizontal="center" vertical="center" wrapText="1"/>
    </xf>
    <xf numFmtId="0" fontId="12" fillId="2" borderId="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 wrapText="1"/>
    </xf>
  </cellXfs>
  <cellStyles count="11">
    <cellStyle name="KPT04" xfId="1"/>
    <cellStyle name="Millares" xfId="5" builtinId="3"/>
    <cellStyle name="Millares [0]" xfId="8" builtinId="6"/>
    <cellStyle name="Millares [0] 2" xfId="3"/>
    <cellStyle name="Millares 7" xfId="2"/>
    <cellStyle name="Moneda" xfId="6" builtinId="4"/>
    <cellStyle name="Moneda [0]" xfId="9" builtinId="7"/>
    <cellStyle name="Normal" xfId="0" builtinId="0"/>
    <cellStyle name="Normal 2" xfId="4"/>
    <cellStyle name="Normal 4" xfId="7"/>
    <cellStyle name="Porcentaje" xfId="10" builtinId="5"/>
  </cellStyles>
  <dxfs count="0"/>
  <tableStyles count="0" defaultTableStyle="TableStyleMedium2" defaultPivotStyle="PivotStyleLight16"/>
  <colors>
    <mruColors>
      <color rgb="FFFF6600"/>
      <color rgb="FFFF3300"/>
      <color rgb="FFFF9999"/>
      <color rgb="FF9999FF"/>
      <color rgb="FFA6220C"/>
      <color rgb="FF336600"/>
      <color rgb="FFCCFF99"/>
      <color rgb="FFCCFFCC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2510</xdr:rowOff>
    </xdr:from>
    <xdr:to>
      <xdr:col>0</xdr:col>
      <xdr:colOff>546100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E316FC-2B24-4518-9508-4251FF240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6510"/>
          <a:ext cx="546100" cy="521365"/>
        </a:xfrm>
        <a:prstGeom prst="rect">
          <a:avLst/>
        </a:prstGeom>
      </xdr:spPr>
    </xdr:pic>
    <xdr:clientData/>
  </xdr:twoCellAnchor>
  <xdr:twoCellAnchor editAs="oneCell">
    <xdr:from>
      <xdr:col>40</xdr:col>
      <xdr:colOff>47624</xdr:colOff>
      <xdr:row>229</xdr:row>
      <xdr:rowOff>79374</xdr:rowOff>
    </xdr:from>
    <xdr:to>
      <xdr:col>40</xdr:col>
      <xdr:colOff>2968625</xdr:colOff>
      <xdr:row>235</xdr:row>
      <xdr:rowOff>63499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47" b="21291"/>
        <a:stretch/>
      </xdr:blipFill>
      <xdr:spPr bwMode="auto">
        <a:xfrm>
          <a:off x="84661374" y="9001124"/>
          <a:ext cx="2921001" cy="1158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C238"/>
  <sheetViews>
    <sheetView tabSelected="1" zoomScale="60" zoomScaleNormal="60" zoomScaleSheetLayoutView="80" workbookViewId="0">
      <pane ySplit="6" topLeftCell="A7" activePane="bottomLeft" state="frozen"/>
      <selection activeCell="BS1" sqref="BS1"/>
      <selection pane="bottomLeft" activeCell="AO241" sqref="AO241"/>
    </sheetView>
  </sheetViews>
  <sheetFormatPr baseColWidth="10" defaultRowHeight="15" x14ac:dyDescent="0.25"/>
  <cols>
    <col min="1" max="1" width="8.7109375" bestFit="1" customWidth="1"/>
    <col min="2" max="2" width="22.42578125" bestFit="1" customWidth="1"/>
    <col min="3" max="4" width="24" bestFit="1" customWidth="1"/>
    <col min="5" max="5" width="45.42578125" bestFit="1" customWidth="1"/>
    <col min="6" max="6" width="27.28515625" bestFit="1" customWidth="1"/>
    <col min="7" max="8" width="39.28515625" bestFit="1" customWidth="1"/>
    <col min="9" max="9" width="57.85546875" style="1" bestFit="1" customWidth="1"/>
    <col min="10" max="10" width="43" style="1" bestFit="1" customWidth="1"/>
    <col min="11" max="11" width="23.5703125" style="29" bestFit="1" customWidth="1"/>
    <col min="12" max="12" width="25.28515625" style="29" bestFit="1" customWidth="1"/>
    <col min="13" max="14" width="29.140625" bestFit="1" customWidth="1"/>
    <col min="15" max="15" width="21.5703125" bestFit="1" customWidth="1"/>
    <col min="16" max="16" width="29.140625" bestFit="1" customWidth="1"/>
    <col min="17" max="17" width="28.140625" customWidth="1"/>
    <col min="18" max="18" width="19.28515625" customWidth="1"/>
    <col min="19" max="19" width="14" customWidth="1"/>
    <col min="20" max="20" width="23" customWidth="1"/>
    <col min="21" max="21" width="15.7109375" customWidth="1"/>
    <col min="22" max="22" width="24" customWidth="1"/>
    <col min="23" max="23" width="33.85546875" customWidth="1"/>
    <col min="24" max="24" width="37.85546875" customWidth="1"/>
    <col min="25" max="25" width="54" customWidth="1"/>
    <col min="26" max="26" width="16" customWidth="1"/>
    <col min="27" max="27" width="74.28515625" customWidth="1"/>
    <col min="28" max="28" width="66" customWidth="1"/>
    <col min="29" max="29" width="14.28515625" customWidth="1"/>
    <col min="30" max="30" width="20.28515625" style="34" bestFit="1" customWidth="1"/>
    <col min="31" max="31" width="28.140625" customWidth="1"/>
    <col min="32" max="32" width="19.28515625" customWidth="1"/>
    <col min="33" max="33" width="14" customWidth="1"/>
    <col min="34" max="34" width="23" customWidth="1"/>
    <col min="35" max="35" width="22.140625" customWidth="1"/>
    <col min="36" max="36" width="57.85546875" customWidth="1"/>
    <col min="37" max="37" width="33.85546875" customWidth="1"/>
    <col min="38" max="38" width="77" customWidth="1"/>
    <col min="39" max="39" width="54" customWidth="1"/>
    <col min="40" max="40" width="9.7109375" customWidth="1"/>
    <col min="41" max="41" width="74.28515625" customWidth="1"/>
    <col min="42" max="42" width="59.5703125" customWidth="1"/>
    <col min="43" max="43" width="7.85546875" customWidth="1"/>
    <col min="44" max="44" width="20" bestFit="1" customWidth="1"/>
    <col min="45" max="45" width="28.140625" customWidth="1"/>
    <col min="46" max="46" width="19.28515625" customWidth="1"/>
    <col min="47" max="47" width="14" customWidth="1"/>
    <col min="48" max="48" width="23" customWidth="1"/>
    <col min="49" max="49" width="22.140625" customWidth="1"/>
    <col min="50" max="50" width="30.5703125" customWidth="1"/>
    <col min="51" max="51" width="33.85546875" customWidth="1"/>
    <col min="52" max="52" width="37.85546875" customWidth="1"/>
    <col min="53" max="53" width="54" customWidth="1"/>
    <col min="54" max="54" width="16" customWidth="1"/>
    <col min="55" max="55" width="74.28515625" customWidth="1"/>
    <col min="56" max="56" width="59.5703125" customWidth="1"/>
    <col min="57" max="57" width="7.85546875" customWidth="1"/>
    <col min="58" max="58" width="19.140625" bestFit="1" customWidth="1"/>
    <col min="59" max="59" width="28.140625" customWidth="1"/>
    <col min="60" max="60" width="25.85546875" customWidth="1"/>
    <col min="61" max="61" width="14" customWidth="1"/>
    <col min="62" max="62" width="23" customWidth="1"/>
    <col min="63" max="63" width="15.7109375" customWidth="1"/>
    <col min="64" max="64" width="30.5703125" customWidth="1"/>
    <col min="65" max="65" width="33.85546875" customWidth="1"/>
    <col min="66" max="66" width="37.85546875" customWidth="1"/>
    <col min="67" max="67" width="54" customWidth="1"/>
    <col min="68" max="68" width="16" customWidth="1"/>
    <col min="69" max="69" width="74.28515625" customWidth="1"/>
    <col min="70" max="70" width="59.5703125" customWidth="1"/>
    <col min="71" max="71" width="14.28515625" customWidth="1"/>
    <col min="72" max="72" width="23.140625" bestFit="1" customWidth="1"/>
    <col min="73" max="73" width="42.85546875" bestFit="1" customWidth="1"/>
    <col min="74" max="74" width="37.85546875" bestFit="1" customWidth="1"/>
    <col min="75" max="75" width="79.85546875" bestFit="1" customWidth="1"/>
  </cols>
  <sheetData>
    <row r="1" spans="1:75" s="5" customFormat="1" ht="20.25" x14ac:dyDescent="0.2">
      <c r="A1" s="136"/>
      <c r="B1" s="119" t="s">
        <v>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1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36"/>
      <c r="BV1" s="138" t="s">
        <v>86</v>
      </c>
      <c r="BW1" s="139"/>
    </row>
    <row r="2" spans="1:75" s="5" customFormat="1" ht="20.25" x14ac:dyDescent="0.2">
      <c r="A2" s="137"/>
      <c r="B2" s="122" t="s">
        <v>70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4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37"/>
      <c r="BV2" s="140" t="s">
        <v>87</v>
      </c>
      <c r="BW2" s="141"/>
    </row>
    <row r="3" spans="1:75" s="5" customFormat="1" ht="21" thickBot="1" x14ac:dyDescent="0.25">
      <c r="A3" s="137"/>
      <c r="B3" s="131" t="s">
        <v>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3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38"/>
      <c r="BV3" s="140" t="s">
        <v>88</v>
      </c>
      <c r="BW3" s="141"/>
    </row>
    <row r="4" spans="1:75" s="5" customFormat="1" ht="21" thickBot="1" x14ac:dyDescent="0.25">
      <c r="A4" s="137"/>
      <c r="B4" s="142" t="s">
        <v>85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4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39"/>
      <c r="BV4" s="125" t="s">
        <v>1</v>
      </c>
      <c r="BW4" s="126"/>
    </row>
    <row r="5" spans="1:75" ht="15.75" thickBot="1" x14ac:dyDescent="0.3">
      <c r="A5" s="134" t="s">
        <v>64</v>
      </c>
      <c r="B5" s="127"/>
      <c r="C5" s="127"/>
      <c r="D5" s="127"/>
      <c r="E5" s="127"/>
      <c r="F5" s="127"/>
      <c r="G5" s="127"/>
      <c r="H5" s="127"/>
      <c r="I5" s="127"/>
      <c r="J5" s="127"/>
      <c r="K5" s="135"/>
      <c r="L5" s="35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8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9"/>
      <c r="BW5" s="130"/>
    </row>
    <row r="6" spans="1:75" s="3" customFormat="1" ht="72.75" customHeight="1" thickBot="1" x14ac:dyDescent="0.3">
      <c r="A6" s="40" t="s">
        <v>65</v>
      </c>
      <c r="B6" s="41" t="s">
        <v>4</v>
      </c>
      <c r="C6" s="41" t="s">
        <v>76</v>
      </c>
      <c r="D6" s="41" t="s">
        <v>77</v>
      </c>
      <c r="E6" s="41" t="s">
        <v>80</v>
      </c>
      <c r="F6" s="41" t="s">
        <v>78</v>
      </c>
      <c r="G6" s="42" t="s">
        <v>5</v>
      </c>
      <c r="H6" s="42" t="s">
        <v>75</v>
      </c>
      <c r="I6" s="41" t="s">
        <v>83</v>
      </c>
      <c r="J6" s="41" t="s">
        <v>79</v>
      </c>
      <c r="K6" s="41" t="s">
        <v>6</v>
      </c>
      <c r="L6" s="41" t="s">
        <v>84</v>
      </c>
      <c r="M6" s="43" t="s">
        <v>7</v>
      </c>
      <c r="N6" s="43" t="s">
        <v>8</v>
      </c>
      <c r="O6" s="43" t="s">
        <v>9</v>
      </c>
      <c r="P6" s="43" t="s">
        <v>10</v>
      </c>
      <c r="Q6" s="43" t="s">
        <v>11</v>
      </c>
      <c r="R6" s="41" t="s">
        <v>12</v>
      </c>
      <c r="S6" s="41" t="s">
        <v>13</v>
      </c>
      <c r="T6" s="41" t="s">
        <v>14</v>
      </c>
      <c r="U6" s="41" t="s">
        <v>15</v>
      </c>
      <c r="V6" s="41" t="s">
        <v>16</v>
      </c>
      <c r="W6" s="41" t="s">
        <v>17</v>
      </c>
      <c r="X6" s="41" t="s">
        <v>18</v>
      </c>
      <c r="Y6" s="41" t="s">
        <v>66</v>
      </c>
      <c r="Z6" s="41" t="s">
        <v>19</v>
      </c>
      <c r="AA6" s="43" t="s">
        <v>20</v>
      </c>
      <c r="AB6" s="43" t="s">
        <v>21</v>
      </c>
      <c r="AC6" s="43" t="s">
        <v>22</v>
      </c>
      <c r="AD6" s="44" t="s">
        <v>23</v>
      </c>
      <c r="AE6" s="43" t="s">
        <v>24</v>
      </c>
      <c r="AF6" s="41" t="s">
        <v>25</v>
      </c>
      <c r="AG6" s="41" t="s">
        <v>26</v>
      </c>
      <c r="AH6" s="41" t="s">
        <v>27</v>
      </c>
      <c r="AI6" s="41" t="s">
        <v>28</v>
      </c>
      <c r="AJ6" s="41" t="s">
        <v>29</v>
      </c>
      <c r="AK6" s="41" t="s">
        <v>30</v>
      </c>
      <c r="AL6" s="41" t="s">
        <v>31</v>
      </c>
      <c r="AM6" s="41" t="s">
        <v>67</v>
      </c>
      <c r="AN6" s="41" t="s">
        <v>32</v>
      </c>
      <c r="AO6" s="43" t="s">
        <v>33</v>
      </c>
      <c r="AP6" s="43" t="s">
        <v>34</v>
      </c>
      <c r="AQ6" s="43" t="s">
        <v>35</v>
      </c>
      <c r="AR6" s="43" t="s">
        <v>36</v>
      </c>
      <c r="AS6" s="43" t="s">
        <v>37</v>
      </c>
      <c r="AT6" s="41" t="s">
        <v>38</v>
      </c>
      <c r="AU6" s="41" t="s">
        <v>39</v>
      </c>
      <c r="AV6" s="41" t="s">
        <v>40</v>
      </c>
      <c r="AW6" s="41" t="s">
        <v>41</v>
      </c>
      <c r="AX6" s="41" t="s">
        <v>42</v>
      </c>
      <c r="AY6" s="41" t="s">
        <v>43</v>
      </c>
      <c r="AZ6" s="41" t="s">
        <v>44</v>
      </c>
      <c r="BA6" s="41" t="s">
        <v>68</v>
      </c>
      <c r="BB6" s="41" t="s">
        <v>45</v>
      </c>
      <c r="BC6" s="43" t="s">
        <v>46</v>
      </c>
      <c r="BD6" s="43" t="s">
        <v>47</v>
      </c>
      <c r="BE6" s="43" t="s">
        <v>48</v>
      </c>
      <c r="BF6" s="43" t="s">
        <v>49</v>
      </c>
      <c r="BG6" s="43" t="s">
        <v>50</v>
      </c>
      <c r="BH6" s="41" t="s">
        <v>51</v>
      </c>
      <c r="BI6" s="41" t="s">
        <v>52</v>
      </c>
      <c r="BJ6" s="41" t="s">
        <v>53</v>
      </c>
      <c r="BK6" s="41" t="s">
        <v>54</v>
      </c>
      <c r="BL6" s="41" t="s">
        <v>55</v>
      </c>
      <c r="BM6" s="41" t="s">
        <v>56</v>
      </c>
      <c r="BN6" s="41" t="s">
        <v>57</v>
      </c>
      <c r="BO6" s="41" t="s">
        <v>69</v>
      </c>
      <c r="BP6" s="41" t="s">
        <v>58</v>
      </c>
      <c r="BQ6" s="43" t="s">
        <v>59</v>
      </c>
      <c r="BR6" s="43" t="s">
        <v>60</v>
      </c>
      <c r="BS6" s="43" t="s">
        <v>61</v>
      </c>
      <c r="BT6" s="43" t="s">
        <v>62</v>
      </c>
      <c r="BU6" s="43" t="s">
        <v>81</v>
      </c>
      <c r="BV6" s="43" t="s">
        <v>82</v>
      </c>
      <c r="BW6" s="45" t="s">
        <v>63</v>
      </c>
    </row>
    <row r="7" spans="1:75" hidden="1" x14ac:dyDescent="0.25">
      <c r="A7" s="74">
        <v>113</v>
      </c>
      <c r="B7" s="75" t="s">
        <v>90</v>
      </c>
      <c r="C7" s="75"/>
      <c r="D7" s="75"/>
      <c r="E7" s="46" t="s">
        <v>412</v>
      </c>
      <c r="F7" s="75"/>
      <c r="G7" s="75">
        <v>240803500</v>
      </c>
      <c r="H7" s="75"/>
      <c r="I7" s="84" t="s">
        <v>198</v>
      </c>
      <c r="J7" s="76"/>
      <c r="K7" s="85">
        <v>1</v>
      </c>
      <c r="L7" s="85" t="s">
        <v>286</v>
      </c>
      <c r="M7" s="103"/>
      <c r="N7" s="103"/>
      <c r="O7" s="103"/>
      <c r="P7" s="103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8"/>
      <c r="BW7" s="79" t="s">
        <v>316</v>
      </c>
    </row>
    <row r="8" spans="1:75" hidden="1" x14ac:dyDescent="0.25">
      <c r="A8" s="49">
        <v>114</v>
      </c>
      <c r="B8" s="50" t="s">
        <v>90</v>
      </c>
      <c r="C8" s="50"/>
      <c r="D8" s="50"/>
      <c r="E8" s="96" t="s">
        <v>335</v>
      </c>
      <c r="F8" s="50"/>
      <c r="G8" s="50">
        <v>240801700</v>
      </c>
      <c r="H8" s="50"/>
      <c r="I8" s="46" t="s">
        <v>104</v>
      </c>
      <c r="J8" s="47"/>
      <c r="K8" s="86">
        <v>1</v>
      </c>
      <c r="L8" s="86" t="s">
        <v>286</v>
      </c>
      <c r="M8" s="55"/>
      <c r="N8" s="55"/>
      <c r="O8" s="55"/>
      <c r="P8" s="55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8"/>
      <c r="BW8" s="59" t="s">
        <v>316</v>
      </c>
    </row>
    <row r="9" spans="1:75" ht="28.5" hidden="1" x14ac:dyDescent="0.25">
      <c r="A9" s="49">
        <v>115</v>
      </c>
      <c r="B9" s="50" t="s">
        <v>90</v>
      </c>
      <c r="C9" s="50"/>
      <c r="D9" s="50"/>
      <c r="E9" s="96" t="s">
        <v>413</v>
      </c>
      <c r="F9" s="50"/>
      <c r="G9" s="50">
        <v>240800100</v>
      </c>
      <c r="H9" s="50"/>
      <c r="I9" s="46" t="s">
        <v>199</v>
      </c>
      <c r="J9" s="47"/>
      <c r="K9" s="86">
        <v>39227402</v>
      </c>
      <c r="L9" s="86" t="s">
        <v>286</v>
      </c>
      <c r="M9" s="55"/>
      <c r="N9" s="55"/>
      <c r="O9" s="55"/>
      <c r="P9" s="55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8"/>
      <c r="BW9" s="59" t="s">
        <v>316</v>
      </c>
    </row>
    <row r="10" spans="1:75" hidden="1" x14ac:dyDescent="0.25">
      <c r="A10" s="49">
        <v>116</v>
      </c>
      <c r="B10" s="50" t="s">
        <v>90</v>
      </c>
      <c r="C10" s="50"/>
      <c r="D10" s="50"/>
      <c r="E10" s="96" t="s">
        <v>414</v>
      </c>
      <c r="F10" s="50"/>
      <c r="G10" s="50">
        <v>240803000</v>
      </c>
      <c r="H10" s="50"/>
      <c r="I10" s="46" t="s">
        <v>200</v>
      </c>
      <c r="J10" s="47"/>
      <c r="K10" s="86">
        <v>5280</v>
      </c>
      <c r="L10" s="86" t="s">
        <v>286</v>
      </c>
      <c r="M10" s="55"/>
      <c r="N10" s="50"/>
      <c r="O10" s="55"/>
      <c r="P10" s="55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8"/>
      <c r="BW10" s="59" t="s">
        <v>316</v>
      </c>
    </row>
    <row r="11" spans="1:75" hidden="1" x14ac:dyDescent="0.25">
      <c r="A11" s="49">
        <v>117</v>
      </c>
      <c r="B11" s="50" t="s">
        <v>90</v>
      </c>
      <c r="C11" s="50"/>
      <c r="D11" s="50"/>
      <c r="E11" s="96" t="s">
        <v>201</v>
      </c>
      <c r="F11" s="50"/>
      <c r="G11" s="50">
        <v>240800200</v>
      </c>
      <c r="H11" s="50"/>
      <c r="I11" s="46" t="s">
        <v>201</v>
      </c>
      <c r="J11" s="47"/>
      <c r="K11" s="86">
        <v>6</v>
      </c>
      <c r="L11" s="86" t="s">
        <v>286</v>
      </c>
      <c r="M11" s="55"/>
      <c r="N11" s="55"/>
      <c r="O11" s="55"/>
      <c r="P11" s="55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8"/>
      <c r="BW11" s="59" t="s">
        <v>316</v>
      </c>
    </row>
    <row r="12" spans="1:75" hidden="1" x14ac:dyDescent="0.25">
      <c r="A12" s="49">
        <v>118</v>
      </c>
      <c r="B12" s="50" t="s">
        <v>90</v>
      </c>
      <c r="C12" s="50"/>
      <c r="D12" s="50"/>
      <c r="E12" s="96" t="s">
        <v>415</v>
      </c>
      <c r="F12" s="50"/>
      <c r="G12" s="50">
        <v>240905900</v>
      </c>
      <c r="H12" s="50"/>
      <c r="I12" s="46" t="s">
        <v>202</v>
      </c>
      <c r="J12" s="47"/>
      <c r="K12" s="86">
        <v>1</v>
      </c>
      <c r="L12" s="86" t="s">
        <v>286</v>
      </c>
      <c r="M12" s="55"/>
      <c r="N12" s="55"/>
      <c r="O12" s="55"/>
      <c r="P12" s="55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8"/>
      <c r="BW12" s="59" t="s">
        <v>316</v>
      </c>
    </row>
    <row r="13" spans="1:75" ht="28.5" hidden="1" x14ac:dyDescent="0.25">
      <c r="A13" s="49">
        <v>1</v>
      </c>
      <c r="B13" s="50" t="s">
        <v>89</v>
      </c>
      <c r="C13" s="50"/>
      <c r="D13" s="50"/>
      <c r="E13" s="46" t="s">
        <v>325</v>
      </c>
      <c r="F13" s="50"/>
      <c r="G13" s="50">
        <v>330204900</v>
      </c>
      <c r="H13" s="50"/>
      <c r="I13" s="46" t="s">
        <v>93</v>
      </c>
      <c r="J13" s="47"/>
      <c r="K13" s="86">
        <v>3</v>
      </c>
      <c r="L13" s="86" t="s">
        <v>285</v>
      </c>
      <c r="M13" s="50"/>
      <c r="N13" s="50"/>
      <c r="O13" s="50"/>
      <c r="P13" s="50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8">
        <v>2024630010095</v>
      </c>
      <c r="BW13" s="59" t="s">
        <v>306</v>
      </c>
    </row>
    <row r="14" spans="1:75" ht="28.5" hidden="1" x14ac:dyDescent="0.25">
      <c r="A14" s="49">
        <v>2</v>
      </c>
      <c r="B14" s="47" t="s">
        <v>89</v>
      </c>
      <c r="C14" s="47"/>
      <c r="D14" s="47"/>
      <c r="E14" s="46" t="s">
        <v>326</v>
      </c>
      <c r="F14" s="47"/>
      <c r="G14" s="50">
        <v>330106800</v>
      </c>
      <c r="H14" s="50"/>
      <c r="I14" s="46" t="s">
        <v>94</v>
      </c>
      <c r="J14" s="47"/>
      <c r="K14" s="86">
        <v>4</v>
      </c>
      <c r="L14" s="86" t="s">
        <v>285</v>
      </c>
      <c r="M14" s="50"/>
      <c r="N14" s="50"/>
      <c r="O14" s="50"/>
      <c r="P14" s="50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8">
        <v>2024630010095</v>
      </c>
      <c r="BW14" s="59" t="s">
        <v>306</v>
      </c>
    </row>
    <row r="15" spans="1:75" ht="28.5" hidden="1" x14ac:dyDescent="0.25">
      <c r="A15" s="49">
        <v>3</v>
      </c>
      <c r="B15" s="47" t="s">
        <v>89</v>
      </c>
      <c r="C15" s="47"/>
      <c r="D15" s="47"/>
      <c r="E15" s="46" t="s">
        <v>327</v>
      </c>
      <c r="F15" s="47"/>
      <c r="G15" s="50">
        <v>330105400</v>
      </c>
      <c r="H15" s="50"/>
      <c r="I15" s="46" t="s">
        <v>95</v>
      </c>
      <c r="J15" s="47"/>
      <c r="K15" s="86">
        <v>400</v>
      </c>
      <c r="L15" s="86" t="s">
        <v>286</v>
      </c>
      <c r="M15" s="50"/>
      <c r="N15" s="50"/>
      <c r="O15" s="50"/>
      <c r="P15" s="50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8">
        <v>2024630010096</v>
      </c>
      <c r="BW15" s="59" t="s">
        <v>306</v>
      </c>
    </row>
    <row r="16" spans="1:75" ht="28.5" hidden="1" x14ac:dyDescent="0.25">
      <c r="A16" s="49">
        <v>4</v>
      </c>
      <c r="B16" s="47" t="s">
        <v>89</v>
      </c>
      <c r="C16" s="47"/>
      <c r="D16" s="47"/>
      <c r="E16" s="46" t="s">
        <v>328</v>
      </c>
      <c r="F16" s="47"/>
      <c r="G16" s="50">
        <v>330105100</v>
      </c>
      <c r="H16" s="50"/>
      <c r="I16" s="46" t="s">
        <v>96</v>
      </c>
      <c r="J16" s="47"/>
      <c r="K16" s="86">
        <v>1200</v>
      </c>
      <c r="L16" s="86" t="s">
        <v>286</v>
      </c>
      <c r="M16" s="50"/>
      <c r="N16" s="50"/>
      <c r="O16" s="50"/>
      <c r="P16" s="50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8">
        <v>2024630010096</v>
      </c>
      <c r="BW16" s="59" t="s">
        <v>306</v>
      </c>
    </row>
    <row r="17" spans="1:75" ht="28.5" hidden="1" x14ac:dyDescent="0.25">
      <c r="A17" s="49">
        <v>5</v>
      </c>
      <c r="B17" s="47" t="s">
        <v>89</v>
      </c>
      <c r="C17" s="47"/>
      <c r="D17" s="47"/>
      <c r="E17" s="46" t="s">
        <v>329</v>
      </c>
      <c r="F17" s="47"/>
      <c r="G17" s="50">
        <v>330105300</v>
      </c>
      <c r="H17" s="50"/>
      <c r="I17" s="46" t="s">
        <v>97</v>
      </c>
      <c r="J17" s="47"/>
      <c r="K17" s="86">
        <v>12</v>
      </c>
      <c r="L17" s="86" t="s">
        <v>285</v>
      </c>
      <c r="M17" s="50"/>
      <c r="N17" s="50"/>
      <c r="O17" s="50"/>
      <c r="P17" s="50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8">
        <v>2024630010096</v>
      </c>
      <c r="BW17" s="59" t="s">
        <v>306</v>
      </c>
    </row>
    <row r="18" spans="1:75" hidden="1" x14ac:dyDescent="0.25">
      <c r="A18" s="49">
        <v>6</v>
      </c>
      <c r="B18" s="50" t="s">
        <v>89</v>
      </c>
      <c r="C18" s="50"/>
      <c r="D18" s="50"/>
      <c r="E18" s="46" t="s">
        <v>330</v>
      </c>
      <c r="F18" s="50"/>
      <c r="G18" s="50">
        <v>330107300</v>
      </c>
      <c r="H18" s="50"/>
      <c r="I18" s="46" t="s">
        <v>98</v>
      </c>
      <c r="J18" s="47"/>
      <c r="K18" s="86">
        <v>60</v>
      </c>
      <c r="L18" s="86" t="s">
        <v>286</v>
      </c>
      <c r="M18" s="50"/>
      <c r="N18" s="50"/>
      <c r="O18" s="50"/>
      <c r="P18" s="50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8">
        <v>2024630010096</v>
      </c>
      <c r="BW18" s="59" t="s">
        <v>306</v>
      </c>
    </row>
    <row r="19" spans="1:75" hidden="1" x14ac:dyDescent="0.25">
      <c r="A19" s="49">
        <v>7</v>
      </c>
      <c r="B19" s="50" t="s">
        <v>89</v>
      </c>
      <c r="C19" s="50"/>
      <c r="D19" s="50"/>
      <c r="E19" s="46" t="s">
        <v>331</v>
      </c>
      <c r="F19" s="50"/>
      <c r="G19" s="50">
        <v>330108500</v>
      </c>
      <c r="H19" s="50"/>
      <c r="I19" s="46" t="s">
        <v>99</v>
      </c>
      <c r="J19" s="47"/>
      <c r="K19" s="86">
        <v>5300</v>
      </c>
      <c r="L19" s="86" t="s">
        <v>286</v>
      </c>
      <c r="M19" s="50"/>
      <c r="N19" s="50"/>
      <c r="O19" s="50"/>
      <c r="P19" s="50"/>
      <c r="Q19" s="52"/>
      <c r="R19" s="60"/>
      <c r="S19" s="60"/>
      <c r="T19" s="60"/>
      <c r="U19" s="52"/>
      <c r="V19" s="60"/>
      <c r="W19" s="60"/>
      <c r="X19" s="60"/>
      <c r="Y19" s="60"/>
      <c r="Z19" s="60"/>
      <c r="AA19" s="60"/>
      <c r="AB19" s="60"/>
      <c r="AC19" s="52"/>
      <c r="AD19" s="52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58">
        <v>2024630010096</v>
      </c>
      <c r="BW19" s="59" t="s">
        <v>306</v>
      </c>
    </row>
    <row r="20" spans="1:75" hidden="1" x14ac:dyDescent="0.25">
      <c r="A20" s="49">
        <v>8</v>
      </c>
      <c r="B20" s="50" t="s">
        <v>89</v>
      </c>
      <c r="C20" s="50"/>
      <c r="D20" s="50"/>
      <c r="E20" s="46" t="s">
        <v>100</v>
      </c>
      <c r="F20" s="50"/>
      <c r="G20" s="50">
        <v>330112700</v>
      </c>
      <c r="H20" s="50"/>
      <c r="I20" s="46" t="s">
        <v>100</v>
      </c>
      <c r="J20" s="47"/>
      <c r="K20" s="86">
        <v>2</v>
      </c>
      <c r="L20" s="86" t="s">
        <v>286</v>
      </c>
      <c r="M20" s="50"/>
      <c r="N20" s="50"/>
      <c r="O20" s="50"/>
      <c r="P20" s="50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8">
        <v>2024630010096</v>
      </c>
      <c r="BW20" s="59" t="s">
        <v>306</v>
      </c>
    </row>
    <row r="21" spans="1:75" ht="28.5" hidden="1" x14ac:dyDescent="0.25">
      <c r="A21" s="49">
        <v>181</v>
      </c>
      <c r="B21" s="50" t="s">
        <v>91</v>
      </c>
      <c r="C21" s="50"/>
      <c r="D21" s="50"/>
      <c r="E21" s="46" t="s">
        <v>460</v>
      </c>
      <c r="F21" s="50"/>
      <c r="G21" s="50">
        <v>330109900</v>
      </c>
      <c r="H21" s="50"/>
      <c r="I21" s="46" t="s">
        <v>262</v>
      </c>
      <c r="J21" s="47"/>
      <c r="K21" s="86">
        <v>2</v>
      </c>
      <c r="L21" s="86" t="s">
        <v>286</v>
      </c>
      <c r="M21" s="50"/>
      <c r="N21" s="50"/>
      <c r="O21" s="50"/>
      <c r="P21" s="50"/>
      <c r="Q21" s="52"/>
      <c r="R21" s="52"/>
      <c r="S21" s="52"/>
      <c r="T21" s="52"/>
      <c r="U21" s="67"/>
      <c r="V21" s="52"/>
      <c r="W21" s="52"/>
      <c r="X21" s="52"/>
      <c r="Y21" s="52"/>
      <c r="Z21" s="52"/>
      <c r="AA21" s="52"/>
      <c r="AB21" s="52"/>
      <c r="AC21" s="52"/>
      <c r="AD21" s="52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58">
        <v>2024630010096</v>
      </c>
      <c r="BW21" s="59" t="s">
        <v>306</v>
      </c>
    </row>
    <row r="22" spans="1:75" ht="28.5" hidden="1" x14ac:dyDescent="0.25">
      <c r="A22" s="49">
        <v>182</v>
      </c>
      <c r="B22" s="50" t="s">
        <v>91</v>
      </c>
      <c r="C22" s="50"/>
      <c r="D22" s="50"/>
      <c r="E22" s="46" t="s">
        <v>460</v>
      </c>
      <c r="F22" s="50"/>
      <c r="G22" s="50">
        <v>330109900</v>
      </c>
      <c r="H22" s="50"/>
      <c r="I22" s="46" t="s">
        <v>263</v>
      </c>
      <c r="J22" s="47"/>
      <c r="K22" s="86">
        <v>3</v>
      </c>
      <c r="L22" s="86" t="s">
        <v>285</v>
      </c>
      <c r="M22" s="50"/>
      <c r="N22" s="50"/>
      <c r="O22" s="50"/>
      <c r="P22" s="50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8">
        <v>2024630010096</v>
      </c>
      <c r="BW22" s="59" t="s">
        <v>306</v>
      </c>
    </row>
    <row r="23" spans="1:75" ht="28.5" hidden="1" x14ac:dyDescent="0.25">
      <c r="A23" s="49">
        <v>183</v>
      </c>
      <c r="B23" s="50" t="s">
        <v>91</v>
      </c>
      <c r="C23" s="50"/>
      <c r="D23" s="50"/>
      <c r="E23" s="46" t="s">
        <v>461</v>
      </c>
      <c r="F23" s="50"/>
      <c r="G23" s="50">
        <v>330105300</v>
      </c>
      <c r="H23" s="50"/>
      <c r="I23" s="46" t="s">
        <v>97</v>
      </c>
      <c r="J23" s="47"/>
      <c r="K23" s="86">
        <v>4</v>
      </c>
      <c r="L23" s="86" t="s">
        <v>285</v>
      </c>
      <c r="M23" s="47"/>
      <c r="N23" s="47"/>
      <c r="O23" s="47"/>
      <c r="P23" s="47"/>
      <c r="Q23" s="67"/>
      <c r="R23" s="67"/>
      <c r="S23" s="68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0"/>
      <c r="AM23" s="60"/>
      <c r="AN23" s="60"/>
      <c r="AO23" s="67"/>
      <c r="AP23" s="60"/>
      <c r="AQ23" s="60"/>
      <c r="AR23" s="60"/>
      <c r="AS23" s="52"/>
      <c r="AT23" s="52"/>
      <c r="AU23" s="52"/>
      <c r="AV23" s="52"/>
      <c r="AW23" s="67"/>
      <c r="AX23" s="52"/>
      <c r="AY23" s="52"/>
      <c r="AZ23" s="52"/>
      <c r="BA23" s="52"/>
      <c r="BB23" s="52"/>
      <c r="BC23" s="52"/>
      <c r="BD23" s="52"/>
      <c r="BE23" s="52"/>
      <c r="BF23" s="60"/>
      <c r="BG23" s="52"/>
      <c r="BH23" s="52"/>
      <c r="BI23" s="52"/>
      <c r="BJ23" s="52"/>
      <c r="BK23" s="67"/>
      <c r="BL23" s="52"/>
      <c r="BM23" s="52"/>
      <c r="BN23" s="52"/>
      <c r="BO23" s="52"/>
      <c r="BP23" s="52"/>
      <c r="BQ23" s="52"/>
      <c r="BR23" s="52"/>
      <c r="BS23" s="52"/>
      <c r="BT23" s="60"/>
      <c r="BU23" s="60"/>
      <c r="BV23" s="58">
        <v>2024630010096</v>
      </c>
      <c r="BW23" s="59" t="s">
        <v>306</v>
      </c>
    </row>
    <row r="24" spans="1:75" hidden="1" x14ac:dyDescent="0.25">
      <c r="A24" s="49">
        <v>119</v>
      </c>
      <c r="B24" s="50" t="s">
        <v>90</v>
      </c>
      <c r="C24" s="50"/>
      <c r="D24" s="50"/>
      <c r="E24" s="96" t="s">
        <v>416</v>
      </c>
      <c r="F24" s="50"/>
      <c r="G24" s="50">
        <v>320305000</v>
      </c>
      <c r="H24" s="50"/>
      <c r="I24" s="46" t="s">
        <v>203</v>
      </c>
      <c r="J24" s="47"/>
      <c r="K24" s="86">
        <v>140</v>
      </c>
      <c r="L24" s="86" t="s">
        <v>286</v>
      </c>
      <c r="M24" s="50"/>
      <c r="N24" s="50"/>
      <c r="O24" s="50"/>
      <c r="P24" s="50"/>
      <c r="Q24" s="64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64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8">
        <v>2024630010082</v>
      </c>
      <c r="BW24" s="59" t="str">
        <f>UPPER("Departamento Administrativo de Bienes y Suminsitros")</f>
        <v>DEPARTAMENTO ADMINISTRATIVO DE BIENES Y SUMINSITROS</v>
      </c>
    </row>
    <row r="25" spans="1:75" hidden="1" x14ac:dyDescent="0.25">
      <c r="A25" s="49">
        <v>204</v>
      </c>
      <c r="B25" s="50" t="s">
        <v>92</v>
      </c>
      <c r="C25" s="50"/>
      <c r="D25" s="50"/>
      <c r="E25" s="96" t="s">
        <v>474</v>
      </c>
      <c r="F25" s="50"/>
      <c r="G25" s="50">
        <v>459902800</v>
      </c>
      <c r="H25" s="50"/>
      <c r="I25" s="92" t="s">
        <v>219</v>
      </c>
      <c r="J25" s="47"/>
      <c r="K25" s="93">
        <v>2</v>
      </c>
      <c r="L25" s="93" t="s">
        <v>285</v>
      </c>
      <c r="M25" s="50"/>
      <c r="N25" s="50"/>
      <c r="O25" s="50"/>
      <c r="P25" s="50"/>
      <c r="Q25" s="64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64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8">
        <v>2024630010083</v>
      </c>
      <c r="BW25" s="59" t="str">
        <f>UPPER("Departamento Administrativo de Bienes y Suminsitros")</f>
        <v>DEPARTAMENTO ADMINISTRATIVO DE BIENES Y SUMINSITROS</v>
      </c>
    </row>
    <row r="26" spans="1:75" hidden="1" x14ac:dyDescent="0.25">
      <c r="A26" s="49">
        <v>205</v>
      </c>
      <c r="B26" s="50" t="s">
        <v>92</v>
      </c>
      <c r="C26" s="50"/>
      <c r="D26" s="50"/>
      <c r="E26" s="97" t="s">
        <v>275</v>
      </c>
      <c r="F26" s="50"/>
      <c r="G26" s="50">
        <v>459901600</v>
      </c>
      <c r="H26" s="50"/>
      <c r="I26" s="92" t="s">
        <v>275</v>
      </c>
      <c r="J26" s="47"/>
      <c r="K26" s="93">
        <v>16</v>
      </c>
      <c r="L26" s="93" t="s">
        <v>285</v>
      </c>
      <c r="M26" s="50"/>
      <c r="N26" s="50"/>
      <c r="O26" s="50"/>
      <c r="P26" s="50"/>
      <c r="Q26" s="64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64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8">
        <v>2024630010083</v>
      </c>
      <c r="BW26" s="59" t="str">
        <f>UPPER("Departamento Administrativo de Bienes y Suminsitros")</f>
        <v>DEPARTAMENTO ADMINISTRATIVO DE BIENES Y SUMINSITROS</v>
      </c>
    </row>
    <row r="27" spans="1:75" hidden="1" x14ac:dyDescent="0.25">
      <c r="A27" s="49">
        <v>206</v>
      </c>
      <c r="B27" s="50" t="s">
        <v>92</v>
      </c>
      <c r="C27" s="50"/>
      <c r="D27" s="50"/>
      <c r="E27" s="97" t="s">
        <v>137</v>
      </c>
      <c r="F27" s="50"/>
      <c r="G27" s="50">
        <v>459903400</v>
      </c>
      <c r="H27" s="50"/>
      <c r="I27" s="92" t="s">
        <v>137</v>
      </c>
      <c r="J27" s="47"/>
      <c r="K27" s="93">
        <v>1</v>
      </c>
      <c r="L27" s="93" t="s">
        <v>286</v>
      </c>
      <c r="M27" s="50"/>
      <c r="N27" s="50"/>
      <c r="O27" s="50"/>
      <c r="P27" s="50"/>
      <c r="Q27" s="64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64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58">
        <v>2024630010083</v>
      </c>
      <c r="BW27" s="59" t="str">
        <f>UPPER("Departamento Administrativo de Bienes y Suminsitros")</f>
        <v>DEPARTAMENTO ADMINISTRATIVO DE BIENES Y SUMINSITROS</v>
      </c>
    </row>
    <row r="28" spans="1:75" ht="28.5" hidden="1" x14ac:dyDescent="0.25">
      <c r="A28" s="49">
        <v>207</v>
      </c>
      <c r="B28" s="50" t="s">
        <v>92</v>
      </c>
      <c r="C28" s="50"/>
      <c r="D28" s="50"/>
      <c r="E28" s="96" t="s">
        <v>276</v>
      </c>
      <c r="F28" s="50"/>
      <c r="G28" s="50">
        <v>210205800</v>
      </c>
      <c r="H28" s="50"/>
      <c r="I28" s="46" t="s">
        <v>276</v>
      </c>
      <c r="J28" s="47"/>
      <c r="K28" s="93">
        <v>80</v>
      </c>
      <c r="L28" s="93" t="s">
        <v>286</v>
      </c>
      <c r="M28" s="50"/>
      <c r="N28" s="50"/>
      <c r="O28" s="50"/>
      <c r="P28" s="50"/>
      <c r="Q28" s="64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64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8">
        <v>2024630010083</v>
      </c>
      <c r="BW28" s="59" t="str">
        <f>UPPER("Departamento Administrativo de Bienes y Suminsitros")</f>
        <v>DEPARTAMENTO ADMINISTRATIVO DE BIENES Y SUMINSITROS</v>
      </c>
    </row>
    <row r="29" spans="1:75" hidden="1" x14ac:dyDescent="0.25">
      <c r="A29" s="49">
        <v>208</v>
      </c>
      <c r="B29" s="50" t="s">
        <v>92</v>
      </c>
      <c r="C29" s="50"/>
      <c r="D29" s="50"/>
      <c r="E29" s="97" t="s">
        <v>475</v>
      </c>
      <c r="F29" s="50"/>
      <c r="G29" s="50">
        <v>250102100</v>
      </c>
      <c r="H29" s="50"/>
      <c r="I29" s="92" t="s">
        <v>277</v>
      </c>
      <c r="J29" s="47"/>
      <c r="K29" s="93">
        <v>5</v>
      </c>
      <c r="L29" s="93" t="s">
        <v>285</v>
      </c>
      <c r="M29" s="50"/>
      <c r="N29" s="50"/>
      <c r="O29" s="50"/>
      <c r="P29" s="50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8">
        <v>202400000004206</v>
      </c>
      <c r="BW29" s="59" t="s">
        <v>323</v>
      </c>
    </row>
    <row r="30" spans="1:75" ht="42.75" hidden="1" x14ac:dyDescent="0.25">
      <c r="A30" s="49">
        <v>202</v>
      </c>
      <c r="B30" s="50" t="s">
        <v>92</v>
      </c>
      <c r="C30" s="50"/>
      <c r="D30" s="50"/>
      <c r="E30" s="96" t="s">
        <v>472</v>
      </c>
      <c r="F30" s="50"/>
      <c r="G30" s="50">
        <v>250400700</v>
      </c>
      <c r="H30" s="50"/>
      <c r="I30" s="92" t="s">
        <v>253</v>
      </c>
      <c r="J30" s="47"/>
      <c r="K30" s="93">
        <v>4</v>
      </c>
      <c r="L30" s="93" t="s">
        <v>286</v>
      </c>
      <c r="M30" s="66"/>
      <c r="N30" s="66"/>
      <c r="O30" s="66"/>
      <c r="P30" s="66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8">
        <v>2024630010089</v>
      </c>
      <c r="BW30" s="59" t="s">
        <v>322</v>
      </c>
    </row>
    <row r="31" spans="1:75" ht="28.5" hidden="1" x14ac:dyDescent="0.25">
      <c r="A31" s="49">
        <v>203</v>
      </c>
      <c r="B31" s="50" t="s">
        <v>92</v>
      </c>
      <c r="C31" s="50"/>
      <c r="D31" s="50"/>
      <c r="E31" s="96" t="s">
        <v>473</v>
      </c>
      <c r="F31" s="50"/>
      <c r="G31" s="50">
        <v>250101100</v>
      </c>
      <c r="H31" s="50"/>
      <c r="I31" s="46" t="s">
        <v>274</v>
      </c>
      <c r="J31" s="47"/>
      <c r="K31" s="93">
        <v>440</v>
      </c>
      <c r="L31" s="93" t="s">
        <v>286</v>
      </c>
      <c r="M31" s="66"/>
      <c r="N31" s="66"/>
      <c r="O31" s="66"/>
      <c r="P31" s="66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8">
        <v>2024630010089</v>
      </c>
      <c r="BW31" s="59" t="s">
        <v>322</v>
      </c>
    </row>
    <row r="32" spans="1:75" hidden="1" x14ac:dyDescent="0.25">
      <c r="A32" s="49">
        <v>209</v>
      </c>
      <c r="B32" s="50" t="s">
        <v>92</v>
      </c>
      <c r="C32" s="50"/>
      <c r="D32" s="50"/>
      <c r="E32" s="97" t="s">
        <v>395</v>
      </c>
      <c r="F32" s="50"/>
      <c r="G32" s="50">
        <v>459900100</v>
      </c>
      <c r="H32" s="50"/>
      <c r="I32" s="46" t="s">
        <v>278</v>
      </c>
      <c r="J32" s="47"/>
      <c r="K32" s="93">
        <v>1</v>
      </c>
      <c r="L32" s="93" t="s">
        <v>285</v>
      </c>
      <c r="M32" s="50"/>
      <c r="N32" s="50"/>
      <c r="O32" s="50"/>
      <c r="P32" s="50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8">
        <v>2024630010080</v>
      </c>
      <c r="BW32" s="59" t="s">
        <v>324</v>
      </c>
    </row>
    <row r="33" spans="1:81" ht="51" hidden="1" customHeight="1" x14ac:dyDescent="0.25">
      <c r="A33" s="49">
        <v>210</v>
      </c>
      <c r="B33" s="50" t="s">
        <v>92</v>
      </c>
      <c r="C33" s="50"/>
      <c r="D33" s="50"/>
      <c r="E33" s="96" t="s">
        <v>476</v>
      </c>
      <c r="F33" s="50"/>
      <c r="G33" s="50">
        <v>459902300</v>
      </c>
      <c r="H33" s="50"/>
      <c r="I33" s="46" t="s">
        <v>279</v>
      </c>
      <c r="J33" s="47"/>
      <c r="K33" s="93">
        <v>7</v>
      </c>
      <c r="L33" s="93" t="s">
        <v>285</v>
      </c>
      <c r="M33" s="50"/>
      <c r="N33" s="50"/>
      <c r="O33" s="50"/>
      <c r="P33" s="50"/>
      <c r="Q33" s="51"/>
      <c r="R33" s="51"/>
      <c r="S33" s="51"/>
      <c r="T33" s="51"/>
      <c r="U33" s="51"/>
      <c r="V33" s="53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8">
        <v>2024630010080</v>
      </c>
      <c r="BW33" s="59" t="s">
        <v>324</v>
      </c>
    </row>
    <row r="34" spans="1:81" hidden="1" x14ac:dyDescent="0.25">
      <c r="A34" s="49">
        <v>211</v>
      </c>
      <c r="B34" s="50" t="s">
        <v>92</v>
      </c>
      <c r="C34" s="50"/>
      <c r="D34" s="50"/>
      <c r="E34" s="96" t="s">
        <v>405</v>
      </c>
      <c r="F34" s="50"/>
      <c r="G34" s="50">
        <v>459901900</v>
      </c>
      <c r="H34" s="50"/>
      <c r="I34" s="46" t="s">
        <v>280</v>
      </c>
      <c r="J34" s="47"/>
      <c r="K34" s="93">
        <v>1</v>
      </c>
      <c r="L34" s="93" t="s">
        <v>286</v>
      </c>
      <c r="M34" s="50"/>
      <c r="N34" s="50"/>
      <c r="O34" s="50"/>
      <c r="P34" s="50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8">
        <v>2024630010080</v>
      </c>
      <c r="BW34" s="59" t="s">
        <v>324</v>
      </c>
    </row>
    <row r="35" spans="1:81" hidden="1" x14ac:dyDescent="0.25">
      <c r="A35" s="49">
        <v>212</v>
      </c>
      <c r="B35" s="50" t="s">
        <v>92</v>
      </c>
      <c r="C35" s="50"/>
      <c r="D35" s="50"/>
      <c r="E35" s="96" t="s">
        <v>477</v>
      </c>
      <c r="F35" s="50"/>
      <c r="G35" s="50">
        <v>459901700</v>
      </c>
      <c r="H35" s="50"/>
      <c r="I35" s="46" t="s">
        <v>281</v>
      </c>
      <c r="J35" s="47"/>
      <c r="K35" s="93">
        <v>2</v>
      </c>
      <c r="L35" s="93" t="s">
        <v>285</v>
      </c>
      <c r="M35" s="50"/>
      <c r="N35" s="50"/>
      <c r="O35" s="50"/>
      <c r="P35" s="50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8">
        <v>2024630010080</v>
      </c>
      <c r="BW35" s="59" t="s">
        <v>324</v>
      </c>
    </row>
    <row r="36" spans="1:81" hidden="1" x14ac:dyDescent="0.25">
      <c r="A36" s="49">
        <v>213</v>
      </c>
      <c r="B36" s="50" t="s">
        <v>92</v>
      </c>
      <c r="C36" s="50"/>
      <c r="D36" s="50"/>
      <c r="E36" s="97" t="s">
        <v>474</v>
      </c>
      <c r="F36" s="50"/>
      <c r="G36" s="50" t="s">
        <v>295</v>
      </c>
      <c r="H36" s="50"/>
      <c r="I36" s="46" t="s">
        <v>219</v>
      </c>
      <c r="J36" s="47"/>
      <c r="K36" s="93">
        <v>1</v>
      </c>
      <c r="L36" s="93" t="s">
        <v>285</v>
      </c>
      <c r="M36" s="50"/>
      <c r="N36" s="50"/>
      <c r="O36" s="50"/>
      <c r="P36" s="50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8">
        <v>2024630010080</v>
      </c>
      <c r="BW36" s="59" t="s">
        <v>324</v>
      </c>
    </row>
    <row r="37" spans="1:81" ht="28.5" hidden="1" x14ac:dyDescent="0.25">
      <c r="A37" s="49">
        <v>120</v>
      </c>
      <c r="B37" s="50" t="s">
        <v>90</v>
      </c>
      <c r="C37" s="50"/>
      <c r="D37" s="50"/>
      <c r="E37" s="96" t="s">
        <v>417</v>
      </c>
      <c r="F37" s="50"/>
      <c r="G37" s="50" t="s">
        <v>289</v>
      </c>
      <c r="H37" s="50"/>
      <c r="I37" s="46" t="s">
        <v>204</v>
      </c>
      <c r="J37" s="47"/>
      <c r="K37" s="86">
        <v>2</v>
      </c>
      <c r="L37" s="86" t="s">
        <v>286</v>
      </c>
      <c r="M37" s="50"/>
      <c r="N37" s="50"/>
      <c r="O37" s="50"/>
      <c r="P37" s="50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8">
        <v>2024630010087</v>
      </c>
      <c r="BW37" s="59" t="s">
        <v>317</v>
      </c>
    </row>
    <row r="38" spans="1:81" ht="42.75" hidden="1" x14ac:dyDescent="0.25">
      <c r="A38" s="49">
        <v>121</v>
      </c>
      <c r="B38" s="50" t="s">
        <v>90</v>
      </c>
      <c r="C38" s="50"/>
      <c r="D38" s="50"/>
      <c r="E38" s="96" t="s">
        <v>418</v>
      </c>
      <c r="F38" s="50"/>
      <c r="G38" s="50">
        <v>320100600</v>
      </c>
      <c r="H38" s="50"/>
      <c r="I38" s="46" t="s">
        <v>205</v>
      </c>
      <c r="J38" s="47"/>
      <c r="K38" s="86">
        <v>1</v>
      </c>
      <c r="L38" s="86" t="s">
        <v>285</v>
      </c>
      <c r="M38" s="50"/>
      <c r="N38" s="50"/>
      <c r="O38" s="50"/>
      <c r="P38" s="50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8">
        <v>2024630010084</v>
      </c>
      <c r="BW38" s="59" t="s">
        <v>317</v>
      </c>
    </row>
    <row r="39" spans="1:81" hidden="1" x14ac:dyDescent="0.25">
      <c r="A39" s="49">
        <v>122</v>
      </c>
      <c r="B39" s="50" t="s">
        <v>90</v>
      </c>
      <c r="C39" s="50"/>
      <c r="D39" s="50"/>
      <c r="E39" s="96" t="s">
        <v>419</v>
      </c>
      <c r="F39" s="50"/>
      <c r="G39" s="50">
        <v>320200600</v>
      </c>
      <c r="H39" s="50"/>
      <c r="I39" s="46" t="s">
        <v>206</v>
      </c>
      <c r="J39" s="47"/>
      <c r="K39" s="86">
        <v>250</v>
      </c>
      <c r="L39" s="86" t="s">
        <v>285</v>
      </c>
      <c r="M39" s="50"/>
      <c r="N39" s="50"/>
      <c r="O39" s="50"/>
      <c r="P39" s="50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8">
        <v>2024630010084</v>
      </c>
      <c r="BW39" s="59" t="s">
        <v>317</v>
      </c>
    </row>
    <row r="40" spans="1:81" ht="42.75" hidden="1" x14ac:dyDescent="0.25">
      <c r="A40" s="49">
        <v>123</v>
      </c>
      <c r="B40" s="50" t="s">
        <v>90</v>
      </c>
      <c r="C40" s="50"/>
      <c r="D40" s="50"/>
      <c r="E40" s="96" t="s">
        <v>420</v>
      </c>
      <c r="F40" s="50"/>
      <c r="G40" s="50">
        <v>320200400</v>
      </c>
      <c r="H40" s="50"/>
      <c r="I40" s="46" t="s">
        <v>207</v>
      </c>
      <c r="J40" s="47"/>
      <c r="K40" s="86">
        <v>5</v>
      </c>
      <c r="L40" s="86" t="s">
        <v>286</v>
      </c>
      <c r="M40" s="50"/>
      <c r="N40" s="50"/>
      <c r="O40" s="50"/>
      <c r="P40" s="50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8">
        <v>2024630010084</v>
      </c>
      <c r="BW40" s="59" t="s">
        <v>317</v>
      </c>
    </row>
    <row r="41" spans="1:81" hidden="1" x14ac:dyDescent="0.25">
      <c r="A41" s="49">
        <v>124</v>
      </c>
      <c r="B41" s="50" t="s">
        <v>90</v>
      </c>
      <c r="C41" s="50"/>
      <c r="D41" s="50"/>
      <c r="E41" s="96" t="s">
        <v>421</v>
      </c>
      <c r="F41" s="50"/>
      <c r="G41" s="50">
        <v>320204200</v>
      </c>
      <c r="H41" s="50"/>
      <c r="I41" s="46" t="s">
        <v>208</v>
      </c>
      <c r="J41" s="47"/>
      <c r="K41" s="86">
        <v>3000</v>
      </c>
      <c r="L41" s="86" t="s">
        <v>286</v>
      </c>
      <c r="M41" s="50"/>
      <c r="N41" s="50"/>
      <c r="O41" s="50"/>
      <c r="P41" s="50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8">
        <v>2024630010084</v>
      </c>
      <c r="BW41" s="59" t="s">
        <v>317</v>
      </c>
    </row>
    <row r="42" spans="1:81" s="1" customFormat="1" ht="42.75" hidden="1" x14ac:dyDescent="0.25">
      <c r="A42" s="49">
        <v>125</v>
      </c>
      <c r="B42" s="50" t="s">
        <v>90</v>
      </c>
      <c r="C42" s="50"/>
      <c r="D42" s="50"/>
      <c r="E42" s="96" t="s">
        <v>422</v>
      </c>
      <c r="F42" s="50"/>
      <c r="G42" s="50">
        <v>320204700</v>
      </c>
      <c r="H42" s="50"/>
      <c r="I42" s="46" t="s">
        <v>209</v>
      </c>
      <c r="J42" s="47"/>
      <c r="K42" s="86">
        <v>1150</v>
      </c>
      <c r="L42" s="86" t="s">
        <v>285</v>
      </c>
      <c r="M42" s="50"/>
      <c r="N42" s="50"/>
      <c r="O42" s="50"/>
      <c r="P42" s="50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8">
        <v>2024630010084</v>
      </c>
      <c r="BW42" s="59" t="s">
        <v>317</v>
      </c>
      <c r="BX42"/>
      <c r="BY42"/>
      <c r="BZ42"/>
      <c r="CA42"/>
      <c r="CB42"/>
      <c r="CC42"/>
    </row>
    <row r="43" spans="1:81" s="1" customFormat="1" hidden="1" x14ac:dyDescent="0.25">
      <c r="A43" s="49">
        <v>126</v>
      </c>
      <c r="B43" s="50" t="s">
        <v>90</v>
      </c>
      <c r="C43" s="50"/>
      <c r="D43" s="50"/>
      <c r="E43" s="96" t="s">
        <v>423</v>
      </c>
      <c r="F43" s="50"/>
      <c r="G43" s="50">
        <v>320200503</v>
      </c>
      <c r="H43" s="50"/>
      <c r="I43" s="46" t="s">
        <v>210</v>
      </c>
      <c r="J43" s="47"/>
      <c r="K43" s="86">
        <v>300</v>
      </c>
      <c r="L43" s="86" t="s">
        <v>285</v>
      </c>
      <c r="M43" s="50"/>
      <c r="N43" s="50"/>
      <c r="O43" s="50"/>
      <c r="P43" s="50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8">
        <v>2024630010084</v>
      </c>
      <c r="BW43" s="59" t="s">
        <v>317</v>
      </c>
      <c r="BX43"/>
      <c r="BY43"/>
      <c r="BZ43"/>
      <c r="CA43"/>
      <c r="CB43"/>
      <c r="CC43"/>
    </row>
    <row r="44" spans="1:81" s="1" customFormat="1" ht="38.25" hidden="1" customHeight="1" x14ac:dyDescent="0.25">
      <c r="A44" s="49">
        <v>127</v>
      </c>
      <c r="B44" s="50" t="s">
        <v>90</v>
      </c>
      <c r="C44" s="50"/>
      <c r="D44" s="50"/>
      <c r="E44" s="96" t="s">
        <v>423</v>
      </c>
      <c r="F44" s="50"/>
      <c r="G44" s="50">
        <v>320200504</v>
      </c>
      <c r="H44" s="50"/>
      <c r="I44" s="46" t="s">
        <v>211</v>
      </c>
      <c r="J44" s="47"/>
      <c r="K44" s="86">
        <v>111100</v>
      </c>
      <c r="L44" s="86" t="s">
        <v>286</v>
      </c>
      <c r="M44" s="50"/>
      <c r="N44" s="50"/>
      <c r="O44" s="50"/>
      <c r="P44" s="50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104">
        <v>2024630010084</v>
      </c>
      <c r="BW44" s="59" t="s">
        <v>317</v>
      </c>
      <c r="BX44"/>
      <c r="BY44"/>
      <c r="BZ44"/>
      <c r="CA44"/>
      <c r="CB44"/>
      <c r="CC44"/>
    </row>
    <row r="45" spans="1:81" s="1" customFormat="1" hidden="1" x14ac:dyDescent="0.25">
      <c r="A45" s="49">
        <v>128</v>
      </c>
      <c r="B45" s="50" t="s">
        <v>90</v>
      </c>
      <c r="C45" s="50"/>
      <c r="D45" s="50"/>
      <c r="E45" s="96" t="s">
        <v>424</v>
      </c>
      <c r="F45" s="50"/>
      <c r="G45" s="50">
        <v>320204900</v>
      </c>
      <c r="H45" s="50"/>
      <c r="I45" s="46" t="s">
        <v>212</v>
      </c>
      <c r="J45" s="47"/>
      <c r="K45" s="86">
        <v>200</v>
      </c>
      <c r="L45" s="86" t="s">
        <v>286</v>
      </c>
      <c r="M45" s="50"/>
      <c r="N45" s="50"/>
      <c r="O45" s="50"/>
      <c r="P45" s="50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8">
        <v>2024630010084</v>
      </c>
      <c r="BW45" s="59" t="s">
        <v>317</v>
      </c>
      <c r="BX45"/>
      <c r="BY45"/>
      <c r="BZ45"/>
      <c r="CA45"/>
      <c r="CB45"/>
      <c r="CC45"/>
    </row>
    <row r="46" spans="1:81" s="1" customFormat="1" ht="42.75" hidden="1" x14ac:dyDescent="0.25">
      <c r="A46" s="49">
        <v>129</v>
      </c>
      <c r="B46" s="50" t="s">
        <v>90</v>
      </c>
      <c r="C46" s="50"/>
      <c r="D46" s="50"/>
      <c r="E46" s="96" t="s">
        <v>425</v>
      </c>
      <c r="F46" s="50"/>
      <c r="G46" s="50">
        <v>320600300</v>
      </c>
      <c r="H46" s="50"/>
      <c r="I46" s="46" t="s">
        <v>213</v>
      </c>
      <c r="J46" s="47"/>
      <c r="K46" s="86">
        <v>4</v>
      </c>
      <c r="L46" s="86" t="s">
        <v>286</v>
      </c>
      <c r="M46" s="50"/>
      <c r="N46" s="50"/>
      <c r="O46" s="50"/>
      <c r="P46" s="50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8">
        <v>2024630010084</v>
      </c>
      <c r="BW46" s="59" t="s">
        <v>317</v>
      </c>
      <c r="BX46"/>
      <c r="BY46"/>
      <c r="BZ46"/>
      <c r="CA46"/>
      <c r="CB46"/>
      <c r="CC46"/>
    </row>
    <row r="47" spans="1:81" s="1" customFormat="1" hidden="1" x14ac:dyDescent="0.25">
      <c r="A47" s="49">
        <v>130</v>
      </c>
      <c r="B47" s="50" t="s">
        <v>90</v>
      </c>
      <c r="C47" s="50"/>
      <c r="D47" s="50"/>
      <c r="E47" s="96" t="s">
        <v>426</v>
      </c>
      <c r="F47" s="50"/>
      <c r="G47" s="50">
        <v>320601400</v>
      </c>
      <c r="H47" s="50"/>
      <c r="I47" s="46" t="s">
        <v>214</v>
      </c>
      <c r="J47" s="47"/>
      <c r="K47" s="86">
        <v>40000</v>
      </c>
      <c r="L47" s="86" t="s">
        <v>286</v>
      </c>
      <c r="M47" s="50"/>
      <c r="N47" s="50"/>
      <c r="O47" s="50"/>
      <c r="P47" s="50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8">
        <v>2024630010084</v>
      </c>
      <c r="BW47" s="59" t="s">
        <v>317</v>
      </c>
      <c r="BX47"/>
      <c r="BY47"/>
      <c r="BZ47"/>
      <c r="CA47"/>
      <c r="CB47"/>
      <c r="CC47"/>
    </row>
    <row r="48" spans="1:81" s="1" customFormat="1" hidden="1" x14ac:dyDescent="0.25">
      <c r="A48" s="49">
        <v>131</v>
      </c>
      <c r="B48" s="50" t="s">
        <v>90</v>
      </c>
      <c r="C48" s="50"/>
      <c r="D48" s="50"/>
      <c r="E48" s="96" t="s">
        <v>427</v>
      </c>
      <c r="F48" s="50"/>
      <c r="G48" s="50">
        <v>320801000</v>
      </c>
      <c r="H48" s="50"/>
      <c r="I48" s="46" t="s">
        <v>96</v>
      </c>
      <c r="J48" s="47"/>
      <c r="K48" s="86">
        <v>10000</v>
      </c>
      <c r="L48" s="86" t="s">
        <v>286</v>
      </c>
      <c r="M48" s="50"/>
      <c r="N48" s="50"/>
      <c r="O48" s="50"/>
      <c r="P48" s="50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8">
        <v>2024630010084</v>
      </c>
      <c r="BW48" s="59" t="s">
        <v>317</v>
      </c>
      <c r="BX48"/>
      <c r="BY48"/>
      <c r="BZ48"/>
      <c r="CA48"/>
      <c r="CB48"/>
      <c r="CC48"/>
    </row>
    <row r="49" spans="1:81" s="1" customFormat="1" hidden="1" x14ac:dyDescent="0.25">
      <c r="A49" s="49">
        <v>132</v>
      </c>
      <c r="B49" s="50" t="s">
        <v>90</v>
      </c>
      <c r="C49" s="50"/>
      <c r="D49" s="50"/>
      <c r="E49" s="96" t="s">
        <v>215</v>
      </c>
      <c r="F49" s="50"/>
      <c r="G49" s="50">
        <v>400202000</v>
      </c>
      <c r="H49" s="50"/>
      <c r="I49" s="46" t="s">
        <v>215</v>
      </c>
      <c r="J49" s="47"/>
      <c r="K49" s="86">
        <v>50000</v>
      </c>
      <c r="L49" s="86" t="s">
        <v>286</v>
      </c>
      <c r="M49" s="50"/>
      <c r="N49" s="50"/>
      <c r="O49" s="50"/>
      <c r="P49" s="50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8">
        <v>2024630010085</v>
      </c>
      <c r="BW49" s="59" t="s">
        <v>317</v>
      </c>
      <c r="BX49"/>
      <c r="BY49"/>
      <c r="BZ49"/>
      <c r="CA49"/>
      <c r="CB49"/>
      <c r="CC49"/>
    </row>
    <row r="50" spans="1:81" s="1" customFormat="1" ht="42" hidden="1" customHeight="1" x14ac:dyDescent="0.25">
      <c r="A50" s="49">
        <v>133</v>
      </c>
      <c r="B50" s="50" t="s">
        <v>90</v>
      </c>
      <c r="C50" s="50"/>
      <c r="D50" s="50"/>
      <c r="E50" s="96" t="s">
        <v>216</v>
      </c>
      <c r="F50" s="50"/>
      <c r="G50" s="50">
        <v>400301200</v>
      </c>
      <c r="H50" s="50"/>
      <c r="I50" s="46" t="s">
        <v>216</v>
      </c>
      <c r="J50" s="47"/>
      <c r="K50" s="86">
        <v>1</v>
      </c>
      <c r="L50" s="86" t="s">
        <v>286</v>
      </c>
      <c r="M50" s="50"/>
      <c r="N50" s="50"/>
      <c r="O50" s="50"/>
      <c r="P50" s="50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8">
        <v>2024630010086</v>
      </c>
      <c r="BW50" s="59" t="s">
        <v>317</v>
      </c>
      <c r="BX50"/>
      <c r="BY50"/>
      <c r="BZ50"/>
      <c r="CA50"/>
      <c r="CB50"/>
      <c r="CC50"/>
    </row>
    <row r="51" spans="1:81" ht="28.5" hidden="1" x14ac:dyDescent="0.25">
      <c r="A51" s="49">
        <v>134</v>
      </c>
      <c r="B51" s="50" t="s">
        <v>90</v>
      </c>
      <c r="C51" s="50"/>
      <c r="D51" s="50"/>
      <c r="E51" s="96" t="s">
        <v>428</v>
      </c>
      <c r="F51" s="50"/>
      <c r="G51" s="50">
        <v>400302200</v>
      </c>
      <c r="H51" s="50"/>
      <c r="I51" s="46" t="s">
        <v>217</v>
      </c>
      <c r="J51" s="47"/>
      <c r="K51" s="86">
        <v>1</v>
      </c>
      <c r="L51" s="86" t="s">
        <v>286</v>
      </c>
      <c r="M51" s="50"/>
      <c r="N51" s="50"/>
      <c r="O51" s="50"/>
      <c r="P51" s="50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8">
        <v>2024630010086</v>
      </c>
      <c r="BW51" s="59" t="s">
        <v>317</v>
      </c>
    </row>
    <row r="52" spans="1:81" ht="42.75" hidden="1" x14ac:dyDescent="0.25">
      <c r="A52" s="49">
        <v>135</v>
      </c>
      <c r="B52" s="50" t="s">
        <v>90</v>
      </c>
      <c r="C52" s="50"/>
      <c r="D52" s="50"/>
      <c r="E52" s="96" t="s">
        <v>429</v>
      </c>
      <c r="F52" s="50"/>
      <c r="G52" s="50">
        <v>400304700</v>
      </c>
      <c r="H52" s="50"/>
      <c r="I52" s="46" t="s">
        <v>218</v>
      </c>
      <c r="J52" s="47"/>
      <c r="K52" s="86">
        <v>120338</v>
      </c>
      <c r="L52" s="86" t="s">
        <v>286</v>
      </c>
      <c r="M52" s="50"/>
      <c r="N52" s="50"/>
      <c r="O52" s="50"/>
      <c r="P52" s="50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8">
        <v>2024630010086</v>
      </c>
      <c r="BW52" s="59" t="s">
        <v>317</v>
      </c>
    </row>
    <row r="53" spans="1:81" hidden="1" x14ac:dyDescent="0.25">
      <c r="A53" s="49">
        <v>184</v>
      </c>
      <c r="B53" s="50" t="s">
        <v>91</v>
      </c>
      <c r="C53" s="50"/>
      <c r="D53" s="50"/>
      <c r="E53" s="46" t="s">
        <v>405</v>
      </c>
      <c r="F53" s="50"/>
      <c r="G53" s="50">
        <v>400201600</v>
      </c>
      <c r="H53" s="50"/>
      <c r="I53" s="46" t="s">
        <v>226</v>
      </c>
      <c r="J53" s="47"/>
      <c r="K53" s="86">
        <v>1</v>
      </c>
      <c r="L53" s="86" t="s">
        <v>285</v>
      </c>
      <c r="M53" s="50"/>
      <c r="N53" s="50"/>
      <c r="O53" s="50"/>
      <c r="P53" s="50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8">
        <v>2024630010085</v>
      </c>
      <c r="BW53" s="59" t="s">
        <v>317</v>
      </c>
    </row>
    <row r="54" spans="1:81" ht="28.5" hidden="1" x14ac:dyDescent="0.25">
      <c r="A54" s="49">
        <v>214</v>
      </c>
      <c r="B54" s="50" t="s">
        <v>92</v>
      </c>
      <c r="C54" s="50"/>
      <c r="D54" s="50"/>
      <c r="E54" s="96" t="s">
        <v>478</v>
      </c>
      <c r="F54" s="50"/>
      <c r="G54" s="50">
        <v>459902300</v>
      </c>
      <c r="H54" s="50"/>
      <c r="I54" s="46" t="s">
        <v>279</v>
      </c>
      <c r="J54" s="47"/>
      <c r="K54" s="86">
        <v>1</v>
      </c>
      <c r="L54" s="86" t="s">
        <v>286</v>
      </c>
      <c r="M54" s="50"/>
      <c r="N54" s="50"/>
      <c r="O54" s="50"/>
      <c r="P54" s="50"/>
      <c r="Q54" s="51"/>
      <c r="R54" s="51"/>
      <c r="S54" s="51"/>
      <c r="T54" s="51"/>
      <c r="U54" s="51"/>
      <c r="V54" s="53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8">
        <v>2024630010087</v>
      </c>
      <c r="BW54" s="59" t="s">
        <v>317</v>
      </c>
    </row>
    <row r="55" spans="1:81" hidden="1" x14ac:dyDescent="0.25">
      <c r="A55" s="49">
        <v>215</v>
      </c>
      <c r="B55" s="50" t="s">
        <v>92</v>
      </c>
      <c r="C55" s="50"/>
      <c r="D55" s="50"/>
      <c r="E55" s="96" t="s">
        <v>437</v>
      </c>
      <c r="F55" s="50"/>
      <c r="G55" s="50">
        <v>459902500</v>
      </c>
      <c r="H55" s="50"/>
      <c r="I55" s="46" t="s">
        <v>202</v>
      </c>
      <c r="J55" s="47"/>
      <c r="K55" s="86">
        <v>4</v>
      </c>
      <c r="L55" s="86" t="s">
        <v>286</v>
      </c>
      <c r="M55" s="50"/>
      <c r="N55" s="50"/>
      <c r="O55" s="50"/>
      <c r="P55" s="50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8">
        <v>2024630010087</v>
      </c>
      <c r="BW55" s="59" t="s">
        <v>317</v>
      </c>
    </row>
    <row r="56" spans="1:81" ht="28.5" hidden="1" x14ac:dyDescent="0.25">
      <c r="A56" s="49">
        <v>216</v>
      </c>
      <c r="B56" s="50" t="s">
        <v>92</v>
      </c>
      <c r="C56" s="50"/>
      <c r="D56" s="50"/>
      <c r="E56" s="96" t="s">
        <v>334</v>
      </c>
      <c r="F56" s="50"/>
      <c r="G56" s="50">
        <v>459903100</v>
      </c>
      <c r="H56" s="50"/>
      <c r="I56" s="46" t="s">
        <v>282</v>
      </c>
      <c r="J56" s="47"/>
      <c r="K56" s="86">
        <v>5</v>
      </c>
      <c r="L56" s="86" t="s">
        <v>285</v>
      </c>
      <c r="M56" s="50"/>
      <c r="N56" s="50"/>
      <c r="O56" s="50"/>
      <c r="P56" s="50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8">
        <v>2024630010087</v>
      </c>
      <c r="BW56" s="59" t="s">
        <v>317</v>
      </c>
    </row>
    <row r="57" spans="1:81" hidden="1" x14ac:dyDescent="0.25">
      <c r="A57" s="49">
        <v>217</v>
      </c>
      <c r="B57" s="50" t="s">
        <v>92</v>
      </c>
      <c r="C57" s="50"/>
      <c r="D57" s="50"/>
      <c r="E57" s="96" t="s">
        <v>405</v>
      </c>
      <c r="F57" s="50"/>
      <c r="G57" s="50">
        <v>459901900</v>
      </c>
      <c r="H57" s="50"/>
      <c r="I57" s="46" t="s">
        <v>280</v>
      </c>
      <c r="J57" s="47"/>
      <c r="K57" s="86">
        <v>3</v>
      </c>
      <c r="L57" s="86" t="s">
        <v>285</v>
      </c>
      <c r="M57" s="50"/>
      <c r="N57" s="50"/>
      <c r="O57" s="50"/>
      <c r="P57" s="50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8">
        <v>2024630010087</v>
      </c>
      <c r="BW57" s="59" t="s">
        <v>317</v>
      </c>
    </row>
    <row r="58" spans="1:81" hidden="1" x14ac:dyDescent="0.25">
      <c r="A58" s="49">
        <v>9</v>
      </c>
      <c r="B58" s="50" t="s">
        <v>89</v>
      </c>
      <c r="C58" s="50"/>
      <c r="D58" s="50"/>
      <c r="E58" s="46" t="s">
        <v>332</v>
      </c>
      <c r="F58" s="50"/>
      <c r="G58" s="50">
        <v>120200200</v>
      </c>
      <c r="H58" s="50"/>
      <c r="I58" s="46" t="s">
        <v>101</v>
      </c>
      <c r="J58" s="47"/>
      <c r="K58" s="86">
        <v>8000</v>
      </c>
      <c r="L58" s="86" t="s">
        <v>286</v>
      </c>
      <c r="M58" s="50"/>
      <c r="N58" s="50"/>
      <c r="O58" s="50"/>
      <c r="P58" s="50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8">
        <v>2024630010081</v>
      </c>
      <c r="BW58" s="59" t="s">
        <v>307</v>
      </c>
    </row>
    <row r="59" spans="1:81" hidden="1" x14ac:dyDescent="0.25">
      <c r="A59" s="49">
        <v>10</v>
      </c>
      <c r="B59" s="50" t="s">
        <v>89</v>
      </c>
      <c r="C59" s="50"/>
      <c r="D59" s="50"/>
      <c r="E59" s="46" t="s">
        <v>333</v>
      </c>
      <c r="F59" s="50"/>
      <c r="G59" s="50">
        <v>120201100</v>
      </c>
      <c r="H59" s="50"/>
      <c r="I59" s="46" t="s">
        <v>102</v>
      </c>
      <c r="J59" s="47"/>
      <c r="K59" s="86">
        <v>4000</v>
      </c>
      <c r="L59" s="86" t="s">
        <v>286</v>
      </c>
      <c r="M59" s="50"/>
      <c r="N59" s="50"/>
      <c r="O59" s="50"/>
      <c r="P59" s="50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8">
        <v>2024630010081</v>
      </c>
      <c r="BW59" s="59" t="s">
        <v>307</v>
      </c>
    </row>
    <row r="60" spans="1:81" hidden="1" x14ac:dyDescent="0.25">
      <c r="A60" s="49">
        <v>11</v>
      </c>
      <c r="B60" s="50" t="s">
        <v>89</v>
      </c>
      <c r="C60" s="50"/>
      <c r="D60" s="50"/>
      <c r="E60" s="46" t="s">
        <v>334</v>
      </c>
      <c r="F60" s="50"/>
      <c r="G60" s="50" t="s">
        <v>287</v>
      </c>
      <c r="H60" s="50"/>
      <c r="I60" s="46" t="s">
        <v>103</v>
      </c>
      <c r="J60" s="47"/>
      <c r="K60" s="86">
        <v>16</v>
      </c>
      <c r="L60" s="86" t="s">
        <v>285</v>
      </c>
      <c r="M60" s="50"/>
      <c r="N60" s="50"/>
      <c r="O60" s="50"/>
      <c r="P60" s="50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8">
        <v>2024630010081</v>
      </c>
      <c r="BW60" s="59" t="s">
        <v>307</v>
      </c>
    </row>
    <row r="61" spans="1:81" hidden="1" x14ac:dyDescent="0.25">
      <c r="A61" s="49">
        <v>12</v>
      </c>
      <c r="B61" s="50" t="s">
        <v>89</v>
      </c>
      <c r="C61" s="50"/>
      <c r="D61" s="50"/>
      <c r="E61" s="46" t="s">
        <v>335</v>
      </c>
      <c r="F61" s="50"/>
      <c r="G61" s="50">
        <v>459901800</v>
      </c>
      <c r="H61" s="50"/>
      <c r="I61" s="46" t="s">
        <v>104</v>
      </c>
      <c r="J61" s="47"/>
      <c r="K61" s="86">
        <v>242</v>
      </c>
      <c r="L61" s="86" t="s">
        <v>285</v>
      </c>
      <c r="M61" s="50"/>
      <c r="N61" s="50"/>
      <c r="O61" s="50"/>
      <c r="P61" s="50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8">
        <v>2024630010081</v>
      </c>
      <c r="BW61" s="59" t="s">
        <v>307</v>
      </c>
    </row>
    <row r="62" spans="1:81" hidden="1" x14ac:dyDescent="0.25">
      <c r="A62" s="49">
        <v>136</v>
      </c>
      <c r="B62" s="50" t="s">
        <v>90</v>
      </c>
      <c r="C62" s="50"/>
      <c r="D62" s="50"/>
      <c r="E62" s="96" t="s">
        <v>430</v>
      </c>
      <c r="F62" s="50"/>
      <c r="G62" s="50">
        <v>400104600</v>
      </c>
      <c r="H62" s="50"/>
      <c r="I62" s="46" t="s">
        <v>219</v>
      </c>
      <c r="J62" s="47"/>
      <c r="K62" s="86">
        <v>1</v>
      </c>
      <c r="L62" s="86" t="s">
        <v>286</v>
      </c>
      <c r="M62" s="50"/>
      <c r="N62" s="50"/>
      <c r="O62" s="50"/>
      <c r="P62" s="50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8">
        <v>2024630010092</v>
      </c>
      <c r="BW62" s="59" t="s">
        <v>318</v>
      </c>
    </row>
    <row r="63" spans="1:81" ht="42.75" hidden="1" x14ac:dyDescent="0.25">
      <c r="A63" s="49">
        <v>137</v>
      </c>
      <c r="B63" s="50" t="s">
        <v>90</v>
      </c>
      <c r="C63" s="50"/>
      <c r="D63" s="50"/>
      <c r="E63" s="96" t="s">
        <v>431</v>
      </c>
      <c r="F63" s="50"/>
      <c r="G63" s="50">
        <v>400104500</v>
      </c>
      <c r="H63" s="50"/>
      <c r="I63" s="46" t="s">
        <v>220</v>
      </c>
      <c r="J63" s="47"/>
      <c r="K63" s="86">
        <v>4</v>
      </c>
      <c r="L63" s="86" t="s">
        <v>285</v>
      </c>
      <c r="M63" s="50"/>
      <c r="N63" s="50"/>
      <c r="O63" s="50"/>
      <c r="P63" s="50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8">
        <v>2024630010092</v>
      </c>
      <c r="BW63" s="59" t="s">
        <v>318</v>
      </c>
    </row>
    <row r="64" spans="1:81" ht="28.5" hidden="1" x14ac:dyDescent="0.25">
      <c r="A64" s="49">
        <v>138</v>
      </c>
      <c r="B64" s="50" t="s">
        <v>90</v>
      </c>
      <c r="C64" s="50"/>
      <c r="D64" s="50"/>
      <c r="E64" s="96" t="s">
        <v>432</v>
      </c>
      <c r="F64" s="50"/>
      <c r="G64" s="50">
        <v>400100700</v>
      </c>
      <c r="H64" s="50"/>
      <c r="I64" s="46" t="s">
        <v>221</v>
      </c>
      <c r="J64" s="47"/>
      <c r="K64" s="86">
        <v>48</v>
      </c>
      <c r="L64" s="86" t="s">
        <v>286</v>
      </c>
      <c r="M64" s="50"/>
      <c r="N64" s="50"/>
      <c r="O64" s="50"/>
      <c r="P64" s="50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8">
        <v>2024630010092</v>
      </c>
      <c r="BW64" s="59" t="s">
        <v>318</v>
      </c>
    </row>
    <row r="65" spans="1:75" hidden="1" x14ac:dyDescent="0.25">
      <c r="A65" s="49">
        <v>139</v>
      </c>
      <c r="B65" s="50" t="s">
        <v>90</v>
      </c>
      <c r="C65" s="50"/>
      <c r="D65" s="50"/>
      <c r="E65" s="96" t="s">
        <v>433</v>
      </c>
      <c r="F65" s="50"/>
      <c r="G65" s="50">
        <v>400103000</v>
      </c>
      <c r="H65" s="50"/>
      <c r="I65" s="46" t="s">
        <v>222</v>
      </c>
      <c r="J65" s="47"/>
      <c r="K65" s="86">
        <v>6</v>
      </c>
      <c r="L65" s="86" t="s">
        <v>286</v>
      </c>
      <c r="M65" s="50"/>
      <c r="N65" s="50"/>
      <c r="O65" s="50"/>
      <c r="P65" s="50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8">
        <v>2024630010092</v>
      </c>
      <c r="BW65" s="59" t="s">
        <v>318</v>
      </c>
    </row>
    <row r="66" spans="1:75" hidden="1" x14ac:dyDescent="0.25">
      <c r="A66" s="49">
        <v>140</v>
      </c>
      <c r="B66" s="50" t="s">
        <v>90</v>
      </c>
      <c r="C66" s="50"/>
      <c r="D66" s="50"/>
      <c r="E66" s="96" t="s">
        <v>223</v>
      </c>
      <c r="F66" s="50"/>
      <c r="G66" s="50">
        <v>400103900</v>
      </c>
      <c r="H66" s="50"/>
      <c r="I66" s="46" t="s">
        <v>223</v>
      </c>
      <c r="J66" s="47"/>
      <c r="K66" s="86">
        <v>15</v>
      </c>
      <c r="L66" s="86" t="s">
        <v>286</v>
      </c>
      <c r="M66" s="50"/>
      <c r="N66" s="50"/>
      <c r="O66" s="50"/>
      <c r="P66" s="50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8">
        <v>2024630010092</v>
      </c>
      <c r="BW66" s="59" t="s">
        <v>318</v>
      </c>
    </row>
    <row r="67" spans="1:75" hidden="1" x14ac:dyDescent="0.25">
      <c r="A67" s="49">
        <v>141</v>
      </c>
      <c r="B67" s="50" t="s">
        <v>90</v>
      </c>
      <c r="C67" s="50"/>
      <c r="D67" s="50"/>
      <c r="E67" s="96" t="s">
        <v>224</v>
      </c>
      <c r="F67" s="50"/>
      <c r="G67" s="50">
        <v>400104200</v>
      </c>
      <c r="H67" s="50"/>
      <c r="I67" s="46" t="s">
        <v>224</v>
      </c>
      <c r="J67" s="47"/>
      <c r="K67" s="86">
        <v>500</v>
      </c>
      <c r="L67" s="86" t="s">
        <v>286</v>
      </c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1"/>
      <c r="AS67" s="51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1"/>
      <c r="BG67" s="51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1"/>
      <c r="BU67" s="51"/>
      <c r="BV67" s="58">
        <v>2024630010092</v>
      </c>
      <c r="BW67" s="59" t="s">
        <v>318</v>
      </c>
    </row>
    <row r="68" spans="1:75" hidden="1" x14ac:dyDescent="0.25">
      <c r="A68" s="49">
        <v>142</v>
      </c>
      <c r="B68" s="50" t="s">
        <v>90</v>
      </c>
      <c r="C68" s="50"/>
      <c r="D68" s="50"/>
      <c r="E68" s="96" t="s">
        <v>225</v>
      </c>
      <c r="F68" s="50"/>
      <c r="G68" s="50">
        <v>400104400</v>
      </c>
      <c r="H68" s="50"/>
      <c r="I68" s="46" t="s">
        <v>225</v>
      </c>
      <c r="J68" s="47"/>
      <c r="K68" s="86">
        <v>200</v>
      </c>
      <c r="L68" s="86" t="s">
        <v>286</v>
      </c>
      <c r="M68" s="50"/>
      <c r="N68" s="50"/>
      <c r="O68" s="50"/>
      <c r="P68" s="50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8">
        <v>2024630010092</v>
      </c>
      <c r="BW68" s="59" t="s">
        <v>318</v>
      </c>
    </row>
    <row r="69" spans="1:75" ht="28.5" hidden="1" x14ac:dyDescent="0.25">
      <c r="A69" s="49">
        <v>13</v>
      </c>
      <c r="B69" s="50" t="s">
        <v>89</v>
      </c>
      <c r="C69" s="50"/>
      <c r="D69" s="50"/>
      <c r="E69" s="46" t="s">
        <v>336</v>
      </c>
      <c r="F69" s="50"/>
      <c r="G69" s="50">
        <v>430100100</v>
      </c>
      <c r="H69" s="50"/>
      <c r="I69" s="46" t="s">
        <v>105</v>
      </c>
      <c r="J69" s="47"/>
      <c r="K69" s="86">
        <v>1000</v>
      </c>
      <c r="L69" s="86" t="s">
        <v>285</v>
      </c>
      <c r="M69" s="50"/>
      <c r="N69" s="50"/>
      <c r="O69" s="50"/>
      <c r="P69" s="50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8">
        <v>2024630010093</v>
      </c>
      <c r="BW69" s="59" t="s">
        <v>308</v>
      </c>
    </row>
    <row r="70" spans="1:75" ht="28.5" hidden="1" x14ac:dyDescent="0.25">
      <c r="A70" s="49">
        <v>14</v>
      </c>
      <c r="B70" s="50" t="s">
        <v>89</v>
      </c>
      <c r="C70" s="50"/>
      <c r="D70" s="50"/>
      <c r="E70" s="46" t="s">
        <v>337</v>
      </c>
      <c r="F70" s="50"/>
      <c r="G70" s="50">
        <v>430100400</v>
      </c>
      <c r="H70" s="50"/>
      <c r="I70" s="46" t="s">
        <v>106</v>
      </c>
      <c r="J70" s="47"/>
      <c r="K70" s="86">
        <v>912</v>
      </c>
      <c r="L70" s="86" t="s">
        <v>286</v>
      </c>
      <c r="M70" s="50"/>
      <c r="N70" s="50"/>
      <c r="O70" s="50"/>
      <c r="P70" s="50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8">
        <v>2024630010094</v>
      </c>
      <c r="BW70" s="59" t="s">
        <v>308</v>
      </c>
    </row>
    <row r="71" spans="1:75" hidden="1" x14ac:dyDescent="0.25">
      <c r="A71" s="49">
        <v>15</v>
      </c>
      <c r="B71" s="50" t="s">
        <v>89</v>
      </c>
      <c r="C71" s="50"/>
      <c r="D71" s="50"/>
      <c r="E71" s="46" t="s">
        <v>338</v>
      </c>
      <c r="F71" s="50"/>
      <c r="G71" s="50">
        <v>430100700</v>
      </c>
      <c r="H71" s="50"/>
      <c r="I71" s="46" t="s">
        <v>107</v>
      </c>
      <c r="J71" s="47"/>
      <c r="K71" s="86">
        <v>40000</v>
      </c>
      <c r="L71" s="86" t="s">
        <v>286</v>
      </c>
      <c r="M71" s="50"/>
      <c r="N71" s="50"/>
      <c r="O71" s="50"/>
      <c r="P71" s="50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8">
        <v>2024630010093</v>
      </c>
      <c r="BW71" s="59" t="s">
        <v>308</v>
      </c>
    </row>
    <row r="72" spans="1:75" ht="28.5" hidden="1" x14ac:dyDescent="0.25">
      <c r="A72" s="49">
        <v>16</v>
      </c>
      <c r="B72" s="50" t="s">
        <v>89</v>
      </c>
      <c r="C72" s="50"/>
      <c r="D72" s="50"/>
      <c r="E72" s="46" t="s">
        <v>339</v>
      </c>
      <c r="F72" s="50"/>
      <c r="G72" s="50">
        <v>430103700</v>
      </c>
      <c r="H72" s="50"/>
      <c r="I72" s="46" t="s">
        <v>108</v>
      </c>
      <c r="J72" s="47"/>
      <c r="K72" s="86">
        <v>36000</v>
      </c>
      <c r="L72" s="86" t="s">
        <v>285</v>
      </c>
      <c r="M72" s="50"/>
      <c r="N72" s="50"/>
      <c r="O72" s="50"/>
      <c r="P72" s="50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8">
        <v>2024630010093</v>
      </c>
      <c r="BW72" s="59" t="s">
        <v>308</v>
      </c>
    </row>
    <row r="73" spans="1:75" ht="42.75" x14ac:dyDescent="0.25">
      <c r="A73" s="49">
        <v>185</v>
      </c>
      <c r="B73" s="50" t="s">
        <v>91</v>
      </c>
      <c r="C73" s="117">
        <v>1708041</v>
      </c>
      <c r="D73" s="117">
        <v>1708041</v>
      </c>
      <c r="E73" s="46" t="s">
        <v>462</v>
      </c>
      <c r="F73" s="117">
        <v>170804100</v>
      </c>
      <c r="G73" s="117">
        <v>170804100</v>
      </c>
      <c r="H73" s="117">
        <v>170804100</v>
      </c>
      <c r="I73" s="46" t="s">
        <v>264</v>
      </c>
      <c r="J73" s="118" t="s">
        <v>264</v>
      </c>
      <c r="K73" s="86">
        <v>800</v>
      </c>
      <c r="L73" s="86" t="s">
        <v>286</v>
      </c>
      <c r="M73" s="107">
        <v>345</v>
      </c>
      <c r="N73" s="107">
        <v>200</v>
      </c>
      <c r="O73" s="107">
        <v>200</v>
      </c>
      <c r="P73" s="107">
        <v>55</v>
      </c>
      <c r="Q73" s="105">
        <v>404241407</v>
      </c>
      <c r="R73" s="105">
        <v>0</v>
      </c>
      <c r="S73" s="105">
        <v>0</v>
      </c>
      <c r="T73" s="105">
        <v>0</v>
      </c>
      <c r="U73" s="105">
        <v>0</v>
      </c>
      <c r="V73" s="105">
        <v>0</v>
      </c>
      <c r="W73" s="105">
        <v>375150000</v>
      </c>
      <c r="X73" s="105">
        <v>0</v>
      </c>
      <c r="Y73" s="105">
        <v>0</v>
      </c>
      <c r="Z73" s="105">
        <v>0</v>
      </c>
      <c r="AA73" s="105">
        <v>0</v>
      </c>
      <c r="AB73" s="105">
        <v>0</v>
      </c>
      <c r="AC73" s="105">
        <v>0</v>
      </c>
      <c r="AD73" s="105">
        <v>779391407</v>
      </c>
      <c r="AE73" s="105">
        <v>592316675</v>
      </c>
      <c r="AF73" s="105">
        <v>0</v>
      </c>
      <c r="AG73" s="105">
        <v>0</v>
      </c>
      <c r="AH73" s="105">
        <v>0</v>
      </c>
      <c r="AI73" s="105">
        <v>0</v>
      </c>
      <c r="AJ73" s="105">
        <v>0</v>
      </c>
      <c r="AK73" s="105">
        <v>278433332</v>
      </c>
      <c r="AL73" s="105">
        <v>0</v>
      </c>
      <c r="AM73" s="105">
        <v>0</v>
      </c>
      <c r="AN73" s="105">
        <v>0</v>
      </c>
      <c r="AO73" s="105">
        <v>0</v>
      </c>
      <c r="AP73" s="105">
        <v>0</v>
      </c>
      <c r="AQ73" s="105">
        <v>0</v>
      </c>
      <c r="AR73" s="105">
        <v>870750007</v>
      </c>
      <c r="AS73" s="105">
        <v>0</v>
      </c>
      <c r="AT73" s="105">
        <v>0</v>
      </c>
      <c r="AU73" s="105">
        <v>0</v>
      </c>
      <c r="AV73" s="105">
        <v>0</v>
      </c>
      <c r="AW73" s="105">
        <v>0</v>
      </c>
      <c r="AX73" s="105">
        <v>0</v>
      </c>
      <c r="AY73" s="105">
        <v>250000000</v>
      </c>
      <c r="AZ73" s="105">
        <v>0</v>
      </c>
      <c r="BA73" s="105">
        <v>0</v>
      </c>
      <c r="BB73" s="105">
        <v>0</v>
      </c>
      <c r="BC73" s="105">
        <v>0</v>
      </c>
      <c r="BD73" s="105">
        <v>0</v>
      </c>
      <c r="BE73" s="105">
        <v>0</v>
      </c>
      <c r="BF73" s="105">
        <v>250000000</v>
      </c>
      <c r="BG73" s="108">
        <v>184262833</v>
      </c>
      <c r="BH73" s="109">
        <v>100405889</v>
      </c>
      <c r="BI73" s="105">
        <v>0</v>
      </c>
      <c r="BJ73" s="105">
        <v>0</v>
      </c>
      <c r="BK73" s="105">
        <v>0</v>
      </c>
      <c r="BL73" s="105">
        <v>0</v>
      </c>
      <c r="BM73" s="105">
        <v>0</v>
      </c>
      <c r="BN73" s="105">
        <v>0</v>
      </c>
      <c r="BO73" s="105">
        <v>284668722</v>
      </c>
      <c r="BP73" s="106"/>
      <c r="BQ73" s="58"/>
      <c r="BR73" s="51"/>
      <c r="BS73" s="51"/>
      <c r="BT73" s="110">
        <f>SUM(BG73:BS73)</f>
        <v>569337444</v>
      </c>
      <c r="BU73" s="106" t="s">
        <v>481</v>
      </c>
      <c r="BV73" s="58">
        <v>2024630010063</v>
      </c>
      <c r="BW73" s="59" t="s">
        <v>321</v>
      </c>
    </row>
    <row r="74" spans="1:75" ht="29.25" x14ac:dyDescent="0.25">
      <c r="A74" s="49">
        <v>186</v>
      </c>
      <c r="B74" s="50" t="s">
        <v>91</v>
      </c>
      <c r="C74" s="117">
        <v>1709095</v>
      </c>
      <c r="D74" s="117">
        <v>1709095</v>
      </c>
      <c r="E74" s="46" t="s">
        <v>463</v>
      </c>
      <c r="F74" s="117">
        <v>170909500</v>
      </c>
      <c r="G74" s="117">
        <v>170909500</v>
      </c>
      <c r="H74" s="117">
        <v>170909500</v>
      </c>
      <c r="I74" s="46" t="s">
        <v>265</v>
      </c>
      <c r="J74" s="118" t="s">
        <v>265</v>
      </c>
      <c r="K74" s="86">
        <v>1</v>
      </c>
      <c r="L74" s="86" t="s">
        <v>285</v>
      </c>
      <c r="M74" s="107">
        <v>1</v>
      </c>
      <c r="N74" s="107">
        <v>1</v>
      </c>
      <c r="O74" s="107">
        <v>1</v>
      </c>
      <c r="P74" s="107">
        <v>1</v>
      </c>
      <c r="Q74" s="105">
        <v>20000000</v>
      </c>
      <c r="R74" s="105">
        <v>0</v>
      </c>
      <c r="S74" s="105">
        <v>0</v>
      </c>
      <c r="T74" s="105">
        <v>0</v>
      </c>
      <c r="U74" s="105">
        <v>0</v>
      </c>
      <c r="V74" s="105">
        <v>0</v>
      </c>
      <c r="W74" s="105">
        <v>20000000</v>
      </c>
      <c r="X74" s="105">
        <v>0</v>
      </c>
      <c r="Y74" s="105">
        <v>0</v>
      </c>
      <c r="Z74" s="105">
        <v>0</v>
      </c>
      <c r="AA74" s="105">
        <v>0</v>
      </c>
      <c r="AB74" s="105">
        <v>0</v>
      </c>
      <c r="AC74" s="105">
        <v>0</v>
      </c>
      <c r="AD74" s="105">
        <v>40000000</v>
      </c>
      <c r="AE74" s="111">
        <v>74200000</v>
      </c>
      <c r="AF74" s="105">
        <v>0</v>
      </c>
      <c r="AG74" s="105">
        <v>0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0</v>
      </c>
      <c r="AN74" s="105">
        <v>0</v>
      </c>
      <c r="AO74" s="105">
        <v>0</v>
      </c>
      <c r="AP74" s="105">
        <v>0</v>
      </c>
      <c r="AQ74" s="105">
        <v>0</v>
      </c>
      <c r="AR74" s="105">
        <v>74200000</v>
      </c>
      <c r="AS74" s="105">
        <v>0</v>
      </c>
      <c r="AT74" s="105">
        <v>0</v>
      </c>
      <c r="AU74" s="105">
        <v>0</v>
      </c>
      <c r="AV74" s="105">
        <v>0</v>
      </c>
      <c r="AW74" s="105">
        <v>0</v>
      </c>
      <c r="AX74" s="105">
        <v>0</v>
      </c>
      <c r="AY74" s="105">
        <v>40000000</v>
      </c>
      <c r="AZ74" s="105">
        <v>0</v>
      </c>
      <c r="BA74" s="105">
        <v>0</v>
      </c>
      <c r="BB74" s="105">
        <v>0</v>
      </c>
      <c r="BC74" s="105">
        <v>0</v>
      </c>
      <c r="BD74" s="105">
        <v>0</v>
      </c>
      <c r="BE74" s="105">
        <v>0</v>
      </c>
      <c r="BF74" s="105">
        <v>40000000</v>
      </c>
      <c r="BG74" s="108">
        <v>108258181</v>
      </c>
      <c r="BH74" s="109">
        <v>0</v>
      </c>
      <c r="BI74" s="105">
        <v>0</v>
      </c>
      <c r="BJ74" s="105">
        <v>0</v>
      </c>
      <c r="BK74" s="105">
        <v>0</v>
      </c>
      <c r="BL74" s="105">
        <v>0</v>
      </c>
      <c r="BM74" s="105">
        <v>0</v>
      </c>
      <c r="BN74" s="105">
        <v>0</v>
      </c>
      <c r="BO74" s="105">
        <v>108258181</v>
      </c>
      <c r="BP74" s="112"/>
      <c r="BQ74" s="58"/>
      <c r="BR74" s="51"/>
      <c r="BS74" s="51"/>
      <c r="BT74" s="110">
        <f t="shared" ref="BT74:BT87" si="0">SUM(BG74:BS74)</f>
        <v>216516362</v>
      </c>
      <c r="BU74" s="112" t="s">
        <v>482</v>
      </c>
      <c r="BV74" s="58">
        <v>2024630010062</v>
      </c>
      <c r="BW74" s="59" t="s">
        <v>321</v>
      </c>
    </row>
    <row r="75" spans="1:75" ht="28.5" x14ac:dyDescent="0.25">
      <c r="A75" s="49">
        <v>187</v>
      </c>
      <c r="B75" s="50" t="s">
        <v>91</v>
      </c>
      <c r="C75" s="117">
        <v>3502047</v>
      </c>
      <c r="D75" s="117">
        <v>3502047</v>
      </c>
      <c r="E75" s="46" t="s">
        <v>405</v>
      </c>
      <c r="F75" s="117">
        <v>350204700</v>
      </c>
      <c r="G75" s="117">
        <v>350204700</v>
      </c>
      <c r="H75" s="117">
        <v>350204700</v>
      </c>
      <c r="I75" s="46" t="s">
        <v>266</v>
      </c>
      <c r="J75" s="118" t="s">
        <v>266</v>
      </c>
      <c r="K75" s="86">
        <v>1</v>
      </c>
      <c r="L75" s="86" t="s">
        <v>286</v>
      </c>
      <c r="M75" s="113">
        <v>0.25</v>
      </c>
      <c r="N75" s="113">
        <v>0.25</v>
      </c>
      <c r="O75" s="113">
        <v>0.25</v>
      </c>
      <c r="P75" s="113">
        <v>0.25</v>
      </c>
      <c r="Q75" s="105">
        <v>122184218</v>
      </c>
      <c r="R75" s="105">
        <v>0</v>
      </c>
      <c r="S75" s="105">
        <v>0</v>
      </c>
      <c r="T75" s="105">
        <v>0</v>
      </c>
      <c r="U75" s="105">
        <v>0</v>
      </c>
      <c r="V75" s="105">
        <v>0</v>
      </c>
      <c r="W75" s="105">
        <v>208644117</v>
      </c>
      <c r="X75" s="105">
        <v>0</v>
      </c>
      <c r="Y75" s="105">
        <v>0</v>
      </c>
      <c r="Z75" s="105">
        <v>0</v>
      </c>
      <c r="AA75" s="105">
        <v>0</v>
      </c>
      <c r="AB75" s="105">
        <v>0</v>
      </c>
      <c r="AC75" s="105">
        <v>0</v>
      </c>
      <c r="AD75" s="105">
        <v>330828335</v>
      </c>
      <c r="AE75" s="114">
        <v>151800000</v>
      </c>
      <c r="AF75" s="105">
        <v>0</v>
      </c>
      <c r="AG75" s="105">
        <v>0</v>
      </c>
      <c r="AH75" s="105">
        <v>0</v>
      </c>
      <c r="AI75" s="105">
        <v>0</v>
      </c>
      <c r="AJ75" s="105">
        <v>0</v>
      </c>
      <c r="AK75" s="105">
        <v>127250000</v>
      </c>
      <c r="AL75" s="105">
        <v>0</v>
      </c>
      <c r="AM75" s="105">
        <v>0</v>
      </c>
      <c r="AN75" s="105">
        <v>0</v>
      </c>
      <c r="AO75" s="105">
        <v>0</v>
      </c>
      <c r="AP75" s="105">
        <v>0</v>
      </c>
      <c r="AQ75" s="105">
        <v>0</v>
      </c>
      <c r="AR75" s="115">
        <v>279050000</v>
      </c>
      <c r="AS75" s="105">
        <v>0</v>
      </c>
      <c r="AT75" s="105">
        <v>0</v>
      </c>
      <c r="AU75" s="105">
        <v>0</v>
      </c>
      <c r="AV75" s="105">
        <v>0</v>
      </c>
      <c r="AW75" s="105">
        <v>0</v>
      </c>
      <c r="AX75" s="105">
        <v>0</v>
      </c>
      <c r="AY75" s="105">
        <v>117786313.5</v>
      </c>
      <c r="AZ75" s="105">
        <v>0</v>
      </c>
      <c r="BA75" s="105">
        <v>0</v>
      </c>
      <c r="BB75" s="105">
        <v>0</v>
      </c>
      <c r="BC75" s="105">
        <v>0</v>
      </c>
      <c r="BD75" s="105">
        <v>0</v>
      </c>
      <c r="BE75" s="105">
        <v>0</v>
      </c>
      <c r="BF75" s="105">
        <v>117786313.5</v>
      </c>
      <c r="BG75" s="108">
        <v>0</v>
      </c>
      <c r="BH75" s="109">
        <v>200000000</v>
      </c>
      <c r="BI75" s="105">
        <v>0</v>
      </c>
      <c r="BJ75" s="105">
        <v>0</v>
      </c>
      <c r="BK75" s="105">
        <v>0</v>
      </c>
      <c r="BL75" s="105">
        <v>0</v>
      </c>
      <c r="BM75" s="105">
        <v>0</v>
      </c>
      <c r="BN75" s="105">
        <v>0</v>
      </c>
      <c r="BO75" s="105">
        <v>200000000</v>
      </c>
      <c r="BP75" s="106"/>
      <c r="BQ75" s="58"/>
      <c r="BR75" s="51"/>
      <c r="BS75" s="51"/>
      <c r="BT75" s="110">
        <f t="shared" si="0"/>
        <v>400000000</v>
      </c>
      <c r="BU75" s="106" t="s">
        <v>483</v>
      </c>
      <c r="BV75" s="58">
        <v>2024630010064</v>
      </c>
      <c r="BW75" s="59" t="s">
        <v>321</v>
      </c>
    </row>
    <row r="76" spans="1:75" ht="28.5" x14ac:dyDescent="0.25">
      <c r="A76" s="49">
        <v>188</v>
      </c>
      <c r="B76" s="50" t="s">
        <v>91</v>
      </c>
      <c r="C76" s="117">
        <v>3502019</v>
      </c>
      <c r="D76" s="117">
        <v>3502019</v>
      </c>
      <c r="E76" s="46" t="s">
        <v>464</v>
      </c>
      <c r="F76" s="117">
        <v>350201900</v>
      </c>
      <c r="G76" s="117">
        <v>350201900</v>
      </c>
      <c r="H76" s="117">
        <v>350201900</v>
      </c>
      <c r="I76" s="46" t="s">
        <v>105</v>
      </c>
      <c r="J76" s="118" t="s">
        <v>105</v>
      </c>
      <c r="K76" s="86">
        <v>100</v>
      </c>
      <c r="L76" s="86" t="s">
        <v>286</v>
      </c>
      <c r="M76" s="107">
        <v>30</v>
      </c>
      <c r="N76" s="107">
        <v>25</v>
      </c>
      <c r="O76" s="107">
        <v>25</v>
      </c>
      <c r="P76" s="107">
        <v>20</v>
      </c>
      <c r="Q76" s="105">
        <v>145000000</v>
      </c>
      <c r="R76" s="105">
        <v>0</v>
      </c>
      <c r="S76" s="105">
        <v>0</v>
      </c>
      <c r="T76" s="105">
        <v>0</v>
      </c>
      <c r="U76" s="105">
        <v>0</v>
      </c>
      <c r="V76" s="105">
        <v>0</v>
      </c>
      <c r="W76" s="105">
        <v>35000000</v>
      </c>
      <c r="X76" s="105">
        <v>0</v>
      </c>
      <c r="Y76" s="105">
        <v>0</v>
      </c>
      <c r="Z76" s="105">
        <v>0</v>
      </c>
      <c r="AA76" s="105">
        <v>0</v>
      </c>
      <c r="AB76" s="105">
        <v>0</v>
      </c>
      <c r="AC76" s="105">
        <v>0</v>
      </c>
      <c r="AD76" s="105">
        <v>180000000</v>
      </c>
      <c r="AE76" s="105">
        <v>1061505717</v>
      </c>
      <c r="AF76" s="105">
        <v>0</v>
      </c>
      <c r="AG76" s="105">
        <v>0</v>
      </c>
      <c r="AH76" s="105">
        <v>0</v>
      </c>
      <c r="AI76" s="105">
        <v>0</v>
      </c>
      <c r="AJ76" s="105">
        <v>0</v>
      </c>
      <c r="AK76" s="105">
        <v>39980221.333333336</v>
      </c>
      <c r="AL76" s="105">
        <v>0</v>
      </c>
      <c r="AM76" s="105">
        <v>0</v>
      </c>
      <c r="AN76" s="105">
        <v>0</v>
      </c>
      <c r="AO76" s="105">
        <v>0</v>
      </c>
      <c r="AP76" s="105">
        <v>0</v>
      </c>
      <c r="AQ76" s="105">
        <v>0</v>
      </c>
      <c r="AR76" s="105">
        <v>1101485938.3333333</v>
      </c>
      <c r="AS76" s="105">
        <v>0</v>
      </c>
      <c r="AT76" s="105">
        <v>0</v>
      </c>
      <c r="AU76" s="105">
        <v>0</v>
      </c>
      <c r="AV76" s="105">
        <v>0</v>
      </c>
      <c r="AW76" s="105">
        <v>0</v>
      </c>
      <c r="AX76" s="105">
        <v>0</v>
      </c>
      <c r="AY76" s="105">
        <v>71666666.666666672</v>
      </c>
      <c r="AZ76" s="105">
        <v>0</v>
      </c>
      <c r="BA76" s="105">
        <v>0</v>
      </c>
      <c r="BB76" s="105">
        <v>0</v>
      </c>
      <c r="BC76" s="105">
        <v>0</v>
      </c>
      <c r="BD76" s="105">
        <v>0</v>
      </c>
      <c r="BE76" s="105">
        <v>0</v>
      </c>
      <c r="BF76" s="105">
        <v>71666666.666666672</v>
      </c>
      <c r="BG76" s="108">
        <v>45000000</v>
      </c>
      <c r="BH76" s="109">
        <v>35000000</v>
      </c>
      <c r="BI76" s="105">
        <v>0</v>
      </c>
      <c r="BJ76" s="105">
        <v>0</v>
      </c>
      <c r="BK76" s="105">
        <v>0</v>
      </c>
      <c r="BL76" s="105">
        <v>0</v>
      </c>
      <c r="BM76" s="105">
        <v>0</v>
      </c>
      <c r="BN76" s="105">
        <v>0</v>
      </c>
      <c r="BO76" s="105">
        <v>80000000</v>
      </c>
      <c r="BP76" s="106"/>
      <c r="BQ76" s="58"/>
      <c r="BR76" s="51"/>
      <c r="BS76" s="51"/>
      <c r="BT76" s="110">
        <f t="shared" si="0"/>
        <v>160000000</v>
      </c>
      <c r="BU76" s="106" t="s">
        <v>483</v>
      </c>
      <c r="BV76" s="58">
        <v>2024630010064</v>
      </c>
      <c r="BW76" s="59" t="s">
        <v>321</v>
      </c>
    </row>
    <row r="77" spans="1:75" ht="28.5" x14ac:dyDescent="0.25">
      <c r="A77" s="49">
        <v>189</v>
      </c>
      <c r="B77" s="50" t="s">
        <v>91</v>
      </c>
      <c r="C77" s="117">
        <v>3502047</v>
      </c>
      <c r="D77" s="117">
        <v>3502047</v>
      </c>
      <c r="E77" s="46" t="s">
        <v>405</v>
      </c>
      <c r="F77" s="117">
        <v>350204700</v>
      </c>
      <c r="G77" s="117">
        <v>350204700</v>
      </c>
      <c r="H77" s="117">
        <v>350204700</v>
      </c>
      <c r="I77" s="46" t="s">
        <v>226</v>
      </c>
      <c r="J77" s="118" t="s">
        <v>226</v>
      </c>
      <c r="K77" s="86">
        <v>1</v>
      </c>
      <c r="L77" s="86" t="s">
        <v>286</v>
      </c>
      <c r="M77" s="113">
        <v>0.25</v>
      </c>
      <c r="N77" s="113">
        <v>0.25</v>
      </c>
      <c r="O77" s="113">
        <v>0.25</v>
      </c>
      <c r="P77" s="113">
        <v>0.25</v>
      </c>
      <c r="Q77" s="105">
        <v>914214454</v>
      </c>
      <c r="R77" s="105">
        <v>0</v>
      </c>
      <c r="S77" s="105">
        <v>0</v>
      </c>
      <c r="T77" s="105">
        <v>0</v>
      </c>
      <c r="U77" s="105">
        <v>0</v>
      </c>
      <c r="V77" s="105">
        <v>0</v>
      </c>
      <c r="W77" s="105">
        <v>120000000</v>
      </c>
      <c r="X77" s="105">
        <v>0</v>
      </c>
      <c r="Y77" s="105">
        <v>0</v>
      </c>
      <c r="Z77" s="105">
        <v>0</v>
      </c>
      <c r="AA77" s="105">
        <v>0</v>
      </c>
      <c r="AB77" s="105">
        <v>0</v>
      </c>
      <c r="AC77" s="105">
        <v>0</v>
      </c>
      <c r="AD77" s="105">
        <v>1034214454</v>
      </c>
      <c r="AE77" s="114">
        <v>151800000</v>
      </c>
      <c r="AF77" s="105">
        <v>0</v>
      </c>
      <c r="AG77" s="105">
        <v>0</v>
      </c>
      <c r="AH77" s="105">
        <v>0</v>
      </c>
      <c r="AI77" s="105">
        <v>0</v>
      </c>
      <c r="AJ77" s="105">
        <v>0</v>
      </c>
      <c r="AK77" s="114">
        <v>127250000</v>
      </c>
      <c r="AL77" s="105">
        <v>0</v>
      </c>
      <c r="AM77" s="105">
        <v>0</v>
      </c>
      <c r="AN77" s="105">
        <v>0</v>
      </c>
      <c r="AO77" s="105">
        <v>0</v>
      </c>
      <c r="AP77" s="105">
        <v>0</v>
      </c>
      <c r="AQ77" s="105">
        <v>0</v>
      </c>
      <c r="AR77" s="105">
        <v>279050000</v>
      </c>
      <c r="AS77" s="105">
        <v>0</v>
      </c>
      <c r="AT77" s="105">
        <v>0</v>
      </c>
      <c r="AU77" s="105">
        <v>0</v>
      </c>
      <c r="AV77" s="105">
        <v>0</v>
      </c>
      <c r="AW77" s="105">
        <v>0</v>
      </c>
      <c r="AX77" s="105">
        <v>0</v>
      </c>
      <c r="AY77" s="105">
        <v>117786313.5</v>
      </c>
      <c r="AZ77" s="105">
        <v>0</v>
      </c>
      <c r="BA77" s="105">
        <v>0</v>
      </c>
      <c r="BB77" s="105">
        <v>0</v>
      </c>
      <c r="BC77" s="105">
        <v>0</v>
      </c>
      <c r="BD77" s="105">
        <v>0</v>
      </c>
      <c r="BE77" s="105">
        <v>0</v>
      </c>
      <c r="BF77" s="105">
        <v>117786313.5</v>
      </c>
      <c r="BG77" s="108">
        <v>1000000</v>
      </c>
      <c r="BH77" s="109">
        <v>0</v>
      </c>
      <c r="BI77" s="105">
        <v>0</v>
      </c>
      <c r="BJ77" s="105">
        <v>0</v>
      </c>
      <c r="BK77" s="105">
        <v>0</v>
      </c>
      <c r="BL77" s="105">
        <v>0</v>
      </c>
      <c r="BM77" s="105">
        <v>0</v>
      </c>
      <c r="BN77" s="105">
        <v>0</v>
      </c>
      <c r="BO77" s="105">
        <v>1000000</v>
      </c>
      <c r="BP77" s="106"/>
      <c r="BQ77" s="58"/>
      <c r="BR77" s="51"/>
      <c r="BS77" s="51"/>
      <c r="BT77" s="110">
        <f t="shared" si="0"/>
        <v>2000000</v>
      </c>
      <c r="BU77" s="106" t="s">
        <v>483</v>
      </c>
      <c r="BV77" s="58">
        <v>2024630010064</v>
      </c>
      <c r="BW77" s="59" t="s">
        <v>321</v>
      </c>
    </row>
    <row r="78" spans="1:75" ht="28.5" x14ac:dyDescent="0.25">
      <c r="A78" s="49">
        <v>190</v>
      </c>
      <c r="B78" s="50" t="s">
        <v>91</v>
      </c>
      <c r="C78" s="117">
        <v>3502045</v>
      </c>
      <c r="D78" s="117">
        <v>3502045</v>
      </c>
      <c r="E78" s="46" t="s">
        <v>465</v>
      </c>
      <c r="F78" s="117">
        <v>350204500</v>
      </c>
      <c r="G78" s="117">
        <v>350204500</v>
      </c>
      <c r="H78" s="117">
        <v>350204500</v>
      </c>
      <c r="I78" s="46" t="s">
        <v>96</v>
      </c>
      <c r="J78" s="118" t="s">
        <v>96</v>
      </c>
      <c r="K78" s="86">
        <v>16</v>
      </c>
      <c r="L78" s="86" t="s">
        <v>286</v>
      </c>
      <c r="M78" s="107">
        <v>4</v>
      </c>
      <c r="N78" s="107">
        <v>4</v>
      </c>
      <c r="O78" s="107">
        <v>4</v>
      </c>
      <c r="P78" s="107">
        <v>4</v>
      </c>
      <c r="Q78" s="105">
        <v>150000000</v>
      </c>
      <c r="R78" s="105">
        <v>0</v>
      </c>
      <c r="S78" s="105">
        <v>0</v>
      </c>
      <c r="T78" s="105">
        <v>0</v>
      </c>
      <c r="U78" s="105">
        <v>0</v>
      </c>
      <c r="V78" s="105">
        <v>0</v>
      </c>
      <c r="W78" s="105">
        <v>50000000</v>
      </c>
      <c r="X78" s="105">
        <v>0</v>
      </c>
      <c r="Y78" s="105">
        <v>0</v>
      </c>
      <c r="Z78" s="105">
        <v>0</v>
      </c>
      <c r="AA78" s="105">
        <v>0</v>
      </c>
      <c r="AB78" s="105">
        <v>0</v>
      </c>
      <c r="AC78" s="105">
        <v>0</v>
      </c>
      <c r="AD78" s="105">
        <v>200000000</v>
      </c>
      <c r="AE78" s="105">
        <v>0</v>
      </c>
      <c r="AF78" s="105">
        <v>0</v>
      </c>
      <c r="AG78" s="105">
        <v>0</v>
      </c>
      <c r="AH78" s="105">
        <v>0</v>
      </c>
      <c r="AI78" s="105">
        <v>0</v>
      </c>
      <c r="AJ78" s="105">
        <v>0</v>
      </c>
      <c r="AK78" s="105">
        <v>0</v>
      </c>
      <c r="AL78" s="105">
        <v>0</v>
      </c>
      <c r="AM78" s="105">
        <v>0</v>
      </c>
      <c r="AN78" s="105">
        <v>0</v>
      </c>
      <c r="AO78" s="105">
        <v>0</v>
      </c>
      <c r="AP78" s="105">
        <v>0</v>
      </c>
      <c r="AQ78" s="105">
        <v>0</v>
      </c>
      <c r="AR78" s="105">
        <v>1</v>
      </c>
      <c r="AS78" s="116">
        <v>0</v>
      </c>
      <c r="AT78" s="105">
        <v>0</v>
      </c>
      <c r="AU78" s="105">
        <v>0</v>
      </c>
      <c r="AV78" s="105">
        <v>0</v>
      </c>
      <c r="AW78" s="105">
        <v>0</v>
      </c>
      <c r="AX78" s="105">
        <v>0</v>
      </c>
      <c r="AY78" s="105">
        <v>50000</v>
      </c>
      <c r="AZ78" s="105">
        <v>0</v>
      </c>
      <c r="BA78" s="105">
        <v>0</v>
      </c>
      <c r="BB78" s="105">
        <v>0</v>
      </c>
      <c r="BC78" s="105">
        <v>0</v>
      </c>
      <c r="BD78" s="105">
        <v>0</v>
      </c>
      <c r="BE78" s="105">
        <v>0</v>
      </c>
      <c r="BF78" s="105">
        <v>50000</v>
      </c>
      <c r="BG78" s="108">
        <v>500000</v>
      </c>
      <c r="BH78" s="109">
        <v>500000</v>
      </c>
      <c r="BI78" s="105">
        <v>0</v>
      </c>
      <c r="BJ78" s="105">
        <v>0</v>
      </c>
      <c r="BK78" s="105">
        <v>0</v>
      </c>
      <c r="BL78" s="105">
        <v>0</v>
      </c>
      <c r="BM78" s="105">
        <v>0</v>
      </c>
      <c r="BN78" s="105">
        <v>0</v>
      </c>
      <c r="BO78" s="105">
        <v>1000000</v>
      </c>
      <c r="BP78" s="106"/>
      <c r="BQ78" s="58"/>
      <c r="BR78" s="51"/>
      <c r="BS78" s="51"/>
      <c r="BT78" s="110">
        <f t="shared" si="0"/>
        <v>2000000</v>
      </c>
      <c r="BU78" s="106" t="s">
        <v>483</v>
      </c>
      <c r="BV78" s="58">
        <v>2024630010064</v>
      </c>
      <c r="BW78" s="59" t="s">
        <v>321</v>
      </c>
    </row>
    <row r="79" spans="1:75" ht="28.5" x14ac:dyDescent="0.25">
      <c r="A79" s="49">
        <v>191</v>
      </c>
      <c r="B79" s="50" t="s">
        <v>91</v>
      </c>
      <c r="C79" s="117">
        <v>3502083</v>
      </c>
      <c r="D79" s="117">
        <v>3502083</v>
      </c>
      <c r="E79" s="46" t="s">
        <v>273</v>
      </c>
      <c r="F79" s="117">
        <v>350208300</v>
      </c>
      <c r="G79" s="117">
        <v>350208300</v>
      </c>
      <c r="H79" s="117">
        <v>350208300</v>
      </c>
      <c r="I79" s="46" t="s">
        <v>267</v>
      </c>
      <c r="J79" s="118" t="s">
        <v>267</v>
      </c>
      <c r="K79" s="86">
        <v>1</v>
      </c>
      <c r="L79" s="86" t="s">
        <v>285</v>
      </c>
      <c r="M79" s="113">
        <v>1</v>
      </c>
      <c r="N79" s="113">
        <v>1</v>
      </c>
      <c r="O79" s="113">
        <v>1</v>
      </c>
      <c r="P79" s="113">
        <v>1</v>
      </c>
      <c r="Q79" s="105">
        <v>180000000</v>
      </c>
      <c r="R79" s="105">
        <v>0</v>
      </c>
      <c r="S79" s="105">
        <v>0</v>
      </c>
      <c r="T79" s="105">
        <v>0</v>
      </c>
      <c r="U79" s="105">
        <v>0</v>
      </c>
      <c r="V79" s="105">
        <v>0</v>
      </c>
      <c r="W79" s="105">
        <v>56706650</v>
      </c>
      <c r="X79" s="105">
        <v>0</v>
      </c>
      <c r="Y79" s="105">
        <v>0</v>
      </c>
      <c r="Z79" s="105">
        <v>0</v>
      </c>
      <c r="AA79" s="105">
        <v>0</v>
      </c>
      <c r="AB79" s="105">
        <v>0</v>
      </c>
      <c r="AC79" s="105">
        <v>0</v>
      </c>
      <c r="AD79" s="105">
        <v>236706650</v>
      </c>
      <c r="AE79" s="105">
        <v>0</v>
      </c>
      <c r="AF79" s="105">
        <v>0</v>
      </c>
      <c r="AG79" s="105">
        <v>0</v>
      </c>
      <c r="AH79" s="105">
        <v>0</v>
      </c>
      <c r="AI79" s="105">
        <v>0</v>
      </c>
      <c r="AJ79" s="105">
        <v>0</v>
      </c>
      <c r="AK79" s="105">
        <v>0</v>
      </c>
      <c r="AL79" s="105">
        <v>0</v>
      </c>
      <c r="AM79" s="105">
        <v>0</v>
      </c>
      <c r="AN79" s="105">
        <v>0</v>
      </c>
      <c r="AO79" s="105">
        <v>0</v>
      </c>
      <c r="AP79" s="105">
        <v>0</v>
      </c>
      <c r="AQ79" s="105">
        <v>0</v>
      </c>
      <c r="AR79" s="105">
        <v>1</v>
      </c>
      <c r="AS79" s="108">
        <v>500000</v>
      </c>
      <c r="AT79" s="105">
        <v>0</v>
      </c>
      <c r="AU79" s="105">
        <v>0</v>
      </c>
      <c r="AV79" s="105">
        <v>0</v>
      </c>
      <c r="AW79" s="105">
        <v>0</v>
      </c>
      <c r="AX79" s="105">
        <v>0</v>
      </c>
      <c r="AY79" s="105">
        <v>0</v>
      </c>
      <c r="AZ79" s="105">
        <v>0</v>
      </c>
      <c r="BA79" s="105">
        <v>0</v>
      </c>
      <c r="BB79" s="105">
        <v>0</v>
      </c>
      <c r="BC79" s="105">
        <v>0</v>
      </c>
      <c r="BD79" s="105">
        <v>0</v>
      </c>
      <c r="BE79" s="105">
        <v>0</v>
      </c>
      <c r="BF79" s="105">
        <v>500000</v>
      </c>
      <c r="BG79" s="108">
        <v>1000000</v>
      </c>
      <c r="BH79" s="109">
        <v>0</v>
      </c>
      <c r="BI79" s="105">
        <v>0</v>
      </c>
      <c r="BJ79" s="105">
        <v>0</v>
      </c>
      <c r="BK79" s="105">
        <v>0</v>
      </c>
      <c r="BL79" s="105">
        <v>0</v>
      </c>
      <c r="BM79" s="105">
        <v>0</v>
      </c>
      <c r="BN79" s="105">
        <v>0</v>
      </c>
      <c r="BO79" s="105">
        <v>1000000</v>
      </c>
      <c r="BP79" s="106"/>
      <c r="BQ79" s="58"/>
      <c r="BR79" s="51"/>
      <c r="BS79" s="51"/>
      <c r="BT79" s="110">
        <f t="shared" si="0"/>
        <v>2000000</v>
      </c>
      <c r="BU79" s="106" t="s">
        <v>483</v>
      </c>
      <c r="BV79" s="58">
        <v>2024630010064</v>
      </c>
      <c r="BW79" s="59" t="s">
        <v>321</v>
      </c>
    </row>
    <row r="80" spans="1:75" ht="28.5" x14ac:dyDescent="0.25">
      <c r="A80" s="49">
        <v>192</v>
      </c>
      <c r="B80" s="50" t="s">
        <v>91</v>
      </c>
      <c r="C80" s="117">
        <v>3502004</v>
      </c>
      <c r="D80" s="117">
        <v>3502004</v>
      </c>
      <c r="E80" s="46" t="s">
        <v>466</v>
      </c>
      <c r="F80" s="117">
        <v>350200400</v>
      </c>
      <c r="G80" s="117">
        <v>350200400</v>
      </c>
      <c r="H80" s="117">
        <v>350200400</v>
      </c>
      <c r="I80" s="46" t="s">
        <v>268</v>
      </c>
      <c r="J80" s="118" t="s">
        <v>268</v>
      </c>
      <c r="K80" s="86">
        <v>600</v>
      </c>
      <c r="L80" s="86" t="s">
        <v>286</v>
      </c>
      <c r="M80" s="107">
        <v>108</v>
      </c>
      <c r="N80" s="107">
        <v>170</v>
      </c>
      <c r="O80" s="107">
        <v>170</v>
      </c>
      <c r="P80" s="107">
        <v>152</v>
      </c>
      <c r="Q80" s="105">
        <v>155631564</v>
      </c>
      <c r="R80" s="105">
        <v>0</v>
      </c>
      <c r="S80" s="105">
        <v>0</v>
      </c>
      <c r="T80" s="105">
        <v>0</v>
      </c>
      <c r="U80" s="105">
        <v>0</v>
      </c>
      <c r="V80" s="105">
        <v>0</v>
      </c>
      <c r="W80" s="105">
        <v>150000000</v>
      </c>
      <c r="X80" s="105">
        <v>0</v>
      </c>
      <c r="Y80" s="105">
        <v>0</v>
      </c>
      <c r="Z80" s="105">
        <v>0</v>
      </c>
      <c r="AA80" s="105">
        <v>0</v>
      </c>
      <c r="AB80" s="105">
        <v>0</v>
      </c>
      <c r="AC80" s="105">
        <v>0</v>
      </c>
      <c r="AD80" s="105">
        <v>305631564</v>
      </c>
      <c r="AE80" s="105">
        <v>0</v>
      </c>
      <c r="AF80" s="105">
        <v>0</v>
      </c>
      <c r="AG80" s="105">
        <v>0</v>
      </c>
      <c r="AH80" s="105">
        <v>0</v>
      </c>
      <c r="AI80" s="105">
        <v>0</v>
      </c>
      <c r="AJ80" s="105">
        <v>0</v>
      </c>
      <c r="AK80" s="105">
        <v>0</v>
      </c>
      <c r="AL80" s="105">
        <v>0</v>
      </c>
      <c r="AM80" s="105">
        <v>0</v>
      </c>
      <c r="AN80" s="105">
        <v>0</v>
      </c>
      <c r="AO80" s="105">
        <v>0</v>
      </c>
      <c r="AP80" s="105">
        <v>0</v>
      </c>
      <c r="AQ80" s="105">
        <v>0</v>
      </c>
      <c r="AR80" s="105">
        <v>1</v>
      </c>
      <c r="AS80" s="105">
        <v>0</v>
      </c>
      <c r="AT80" s="105">
        <v>0</v>
      </c>
      <c r="AU80" s="105">
        <v>0</v>
      </c>
      <c r="AV80" s="105">
        <v>0</v>
      </c>
      <c r="AW80" s="105">
        <v>0</v>
      </c>
      <c r="AX80" s="105">
        <v>0</v>
      </c>
      <c r="AY80" s="105">
        <v>50000</v>
      </c>
      <c r="AZ80" s="105">
        <v>0</v>
      </c>
      <c r="BA80" s="105">
        <v>0</v>
      </c>
      <c r="BB80" s="105">
        <v>0</v>
      </c>
      <c r="BC80" s="105">
        <v>0</v>
      </c>
      <c r="BD80" s="105">
        <v>0</v>
      </c>
      <c r="BE80" s="105">
        <v>0</v>
      </c>
      <c r="BF80" s="105">
        <v>50000</v>
      </c>
      <c r="BG80" s="108">
        <v>500000</v>
      </c>
      <c r="BH80" s="109">
        <v>500000</v>
      </c>
      <c r="BI80" s="105">
        <v>0</v>
      </c>
      <c r="BJ80" s="105">
        <v>0</v>
      </c>
      <c r="BK80" s="105">
        <v>0</v>
      </c>
      <c r="BL80" s="105">
        <v>0</v>
      </c>
      <c r="BM80" s="105">
        <v>0</v>
      </c>
      <c r="BN80" s="105">
        <v>0</v>
      </c>
      <c r="BO80" s="105">
        <v>1000000</v>
      </c>
      <c r="BP80" s="106"/>
      <c r="BQ80" s="58"/>
      <c r="BR80" s="51"/>
      <c r="BS80" s="51"/>
      <c r="BT80" s="110">
        <f t="shared" si="0"/>
        <v>2000000</v>
      </c>
      <c r="BU80" s="106" t="s">
        <v>483</v>
      </c>
      <c r="BV80" s="58">
        <v>2024630010064</v>
      </c>
      <c r="BW80" s="59" t="s">
        <v>321</v>
      </c>
    </row>
    <row r="81" spans="1:75" ht="28.5" x14ac:dyDescent="0.25">
      <c r="A81" s="49">
        <v>193</v>
      </c>
      <c r="B81" s="50" t="s">
        <v>91</v>
      </c>
      <c r="C81" s="117">
        <v>3502019</v>
      </c>
      <c r="D81" s="117">
        <v>3502019</v>
      </c>
      <c r="E81" s="46" t="s">
        <v>464</v>
      </c>
      <c r="F81" s="117">
        <v>350201900</v>
      </c>
      <c r="G81" s="117">
        <v>350201900</v>
      </c>
      <c r="H81" s="117">
        <v>350201900</v>
      </c>
      <c r="I81" s="46" t="s">
        <v>105</v>
      </c>
      <c r="J81" s="118" t="s">
        <v>105</v>
      </c>
      <c r="K81" s="86">
        <v>400</v>
      </c>
      <c r="L81" s="86" t="s">
        <v>286</v>
      </c>
      <c r="M81" s="107">
        <v>57</v>
      </c>
      <c r="N81" s="107">
        <v>120</v>
      </c>
      <c r="O81" s="107">
        <v>120</v>
      </c>
      <c r="P81" s="107">
        <v>103</v>
      </c>
      <c r="Q81" s="105">
        <v>150000000</v>
      </c>
      <c r="R81" s="105">
        <v>0</v>
      </c>
      <c r="S81" s="105">
        <v>0</v>
      </c>
      <c r="T81" s="105">
        <v>0</v>
      </c>
      <c r="U81" s="105">
        <v>0</v>
      </c>
      <c r="V81" s="105">
        <v>0</v>
      </c>
      <c r="W81" s="105">
        <v>70000000</v>
      </c>
      <c r="X81" s="105">
        <v>0</v>
      </c>
      <c r="Y81" s="105">
        <v>0</v>
      </c>
      <c r="Z81" s="105">
        <v>0</v>
      </c>
      <c r="AA81" s="105">
        <v>0</v>
      </c>
      <c r="AB81" s="105">
        <v>0</v>
      </c>
      <c r="AC81" s="105">
        <v>0</v>
      </c>
      <c r="AD81" s="105">
        <v>220000000</v>
      </c>
      <c r="AE81" s="105">
        <v>1061505717</v>
      </c>
      <c r="AF81" s="105">
        <v>0</v>
      </c>
      <c r="AG81" s="105">
        <v>0</v>
      </c>
      <c r="AH81" s="105">
        <v>0</v>
      </c>
      <c r="AI81" s="105">
        <v>0</v>
      </c>
      <c r="AJ81" s="105">
        <v>0</v>
      </c>
      <c r="AK81" s="105">
        <v>39980221.333333336</v>
      </c>
      <c r="AL81" s="105">
        <v>0</v>
      </c>
      <c r="AM81" s="105">
        <v>0</v>
      </c>
      <c r="AN81" s="105">
        <v>0</v>
      </c>
      <c r="AO81" s="105">
        <v>0</v>
      </c>
      <c r="AP81" s="105">
        <v>0</v>
      </c>
      <c r="AQ81" s="105">
        <v>0</v>
      </c>
      <c r="AR81" s="105">
        <v>1101485938.3333333</v>
      </c>
      <c r="AS81" s="105">
        <v>0</v>
      </c>
      <c r="AT81" s="105">
        <v>0</v>
      </c>
      <c r="AU81" s="105">
        <v>0</v>
      </c>
      <c r="AV81" s="105">
        <v>0</v>
      </c>
      <c r="AW81" s="105">
        <v>0</v>
      </c>
      <c r="AX81" s="105">
        <v>0</v>
      </c>
      <c r="AY81" s="105">
        <v>71666666.666666672</v>
      </c>
      <c r="AZ81" s="105">
        <v>0</v>
      </c>
      <c r="BA81" s="105">
        <v>0</v>
      </c>
      <c r="BB81" s="105">
        <v>0</v>
      </c>
      <c r="BC81" s="105">
        <v>0</v>
      </c>
      <c r="BD81" s="105">
        <v>0</v>
      </c>
      <c r="BE81" s="105">
        <v>0</v>
      </c>
      <c r="BF81" s="105">
        <v>71666666.666666672</v>
      </c>
      <c r="BG81" s="108">
        <v>90000000</v>
      </c>
      <c r="BH81" s="109">
        <v>70000000</v>
      </c>
      <c r="BI81" s="105">
        <v>0</v>
      </c>
      <c r="BJ81" s="105">
        <v>0</v>
      </c>
      <c r="BK81" s="105">
        <v>0</v>
      </c>
      <c r="BL81" s="105">
        <v>0</v>
      </c>
      <c r="BM81" s="105">
        <v>0</v>
      </c>
      <c r="BN81" s="105">
        <v>0</v>
      </c>
      <c r="BO81" s="105">
        <v>160000000</v>
      </c>
      <c r="BP81" s="106"/>
      <c r="BQ81" s="58"/>
      <c r="BR81" s="51"/>
      <c r="BS81" s="51"/>
      <c r="BT81" s="110">
        <f t="shared" si="0"/>
        <v>320000000</v>
      </c>
      <c r="BU81" s="106" t="s">
        <v>483</v>
      </c>
      <c r="BV81" s="58">
        <v>2024630010064</v>
      </c>
      <c r="BW81" s="59" t="s">
        <v>321</v>
      </c>
    </row>
    <row r="82" spans="1:75" ht="28.5" x14ac:dyDescent="0.25">
      <c r="A82" s="49">
        <v>194</v>
      </c>
      <c r="B82" s="50" t="s">
        <v>91</v>
      </c>
      <c r="C82" s="117">
        <v>3502019</v>
      </c>
      <c r="D82" s="117">
        <v>3502019</v>
      </c>
      <c r="E82" s="46" t="s">
        <v>464</v>
      </c>
      <c r="F82" s="117">
        <v>350201900</v>
      </c>
      <c r="G82" s="117">
        <v>350201900</v>
      </c>
      <c r="H82" s="117">
        <v>350201900</v>
      </c>
      <c r="I82" s="46" t="s">
        <v>105</v>
      </c>
      <c r="J82" s="118" t="s">
        <v>105</v>
      </c>
      <c r="K82" s="86">
        <v>30</v>
      </c>
      <c r="L82" s="86" t="s">
        <v>286</v>
      </c>
      <c r="M82" s="107">
        <v>30</v>
      </c>
      <c r="N82" s="107">
        <v>30</v>
      </c>
      <c r="O82" s="107">
        <v>30</v>
      </c>
      <c r="P82" s="107">
        <v>30</v>
      </c>
      <c r="Q82" s="105">
        <v>105000000</v>
      </c>
      <c r="R82" s="105">
        <v>0</v>
      </c>
      <c r="S82" s="105">
        <v>0</v>
      </c>
      <c r="T82" s="105">
        <v>0</v>
      </c>
      <c r="U82" s="105">
        <v>0</v>
      </c>
      <c r="V82" s="105">
        <v>0</v>
      </c>
      <c r="W82" s="105">
        <v>35000000</v>
      </c>
      <c r="X82" s="105">
        <v>0</v>
      </c>
      <c r="Y82" s="105">
        <v>0</v>
      </c>
      <c r="Z82" s="105">
        <v>0</v>
      </c>
      <c r="AA82" s="105">
        <v>0</v>
      </c>
      <c r="AB82" s="105">
        <v>0</v>
      </c>
      <c r="AC82" s="105">
        <v>0</v>
      </c>
      <c r="AD82" s="105">
        <v>140000000</v>
      </c>
      <c r="AE82" s="105">
        <v>1061505717</v>
      </c>
      <c r="AF82" s="105">
        <v>0</v>
      </c>
      <c r="AG82" s="105">
        <v>0</v>
      </c>
      <c r="AH82" s="105">
        <v>0</v>
      </c>
      <c r="AI82" s="105">
        <v>0</v>
      </c>
      <c r="AJ82" s="105">
        <v>0</v>
      </c>
      <c r="AK82" s="105">
        <v>39980221.333333336</v>
      </c>
      <c r="AL82" s="105">
        <v>0</v>
      </c>
      <c r="AM82" s="105">
        <v>0</v>
      </c>
      <c r="AN82" s="105">
        <v>0</v>
      </c>
      <c r="AO82" s="105">
        <v>0</v>
      </c>
      <c r="AP82" s="105">
        <v>0</v>
      </c>
      <c r="AQ82" s="105">
        <v>0</v>
      </c>
      <c r="AR82" s="105">
        <v>1101485938.3333333</v>
      </c>
      <c r="AS82" s="105">
        <v>0</v>
      </c>
      <c r="AT82" s="105">
        <v>0</v>
      </c>
      <c r="AU82" s="105">
        <v>0</v>
      </c>
      <c r="AV82" s="105">
        <v>0</v>
      </c>
      <c r="AW82" s="105">
        <v>0</v>
      </c>
      <c r="AX82" s="105">
        <v>0</v>
      </c>
      <c r="AY82" s="105">
        <v>71666666.666666672</v>
      </c>
      <c r="AZ82" s="105">
        <v>0</v>
      </c>
      <c r="BA82" s="105">
        <v>0</v>
      </c>
      <c r="BB82" s="105">
        <v>0</v>
      </c>
      <c r="BC82" s="105">
        <v>0</v>
      </c>
      <c r="BD82" s="105">
        <v>0</v>
      </c>
      <c r="BE82" s="105">
        <v>0</v>
      </c>
      <c r="BF82" s="105">
        <v>71666666.666666672</v>
      </c>
      <c r="BG82" s="108">
        <v>45000000</v>
      </c>
      <c r="BH82" s="109">
        <v>35000000</v>
      </c>
      <c r="BI82" s="105">
        <v>0</v>
      </c>
      <c r="BJ82" s="105">
        <v>0</v>
      </c>
      <c r="BK82" s="105">
        <v>0</v>
      </c>
      <c r="BL82" s="105">
        <v>0</v>
      </c>
      <c r="BM82" s="105">
        <v>0</v>
      </c>
      <c r="BN82" s="105">
        <v>0</v>
      </c>
      <c r="BO82" s="105">
        <v>80000000</v>
      </c>
      <c r="BP82" s="106"/>
      <c r="BQ82" s="58"/>
      <c r="BR82" s="51"/>
      <c r="BS82" s="51"/>
      <c r="BT82" s="110">
        <f t="shared" si="0"/>
        <v>160000000</v>
      </c>
      <c r="BU82" s="106" t="s">
        <v>483</v>
      </c>
      <c r="BV82" s="58">
        <v>2024630010064</v>
      </c>
      <c r="BW82" s="59" t="s">
        <v>321</v>
      </c>
    </row>
    <row r="83" spans="1:75" ht="42.75" x14ac:dyDescent="0.25">
      <c r="A83" s="49">
        <v>195</v>
      </c>
      <c r="B83" s="50" t="s">
        <v>91</v>
      </c>
      <c r="C83" s="117">
        <v>3502017</v>
      </c>
      <c r="D83" s="117">
        <v>3502017</v>
      </c>
      <c r="E83" s="46" t="s">
        <v>467</v>
      </c>
      <c r="F83" s="117">
        <v>350201700</v>
      </c>
      <c r="G83" s="117">
        <v>350201700</v>
      </c>
      <c r="H83" s="117">
        <v>350201700</v>
      </c>
      <c r="I83" s="46" t="s">
        <v>269</v>
      </c>
      <c r="J83" s="118" t="s">
        <v>269</v>
      </c>
      <c r="K83" s="86">
        <v>120</v>
      </c>
      <c r="L83" s="86" t="s">
        <v>286</v>
      </c>
      <c r="M83" s="107">
        <v>39</v>
      </c>
      <c r="N83" s="107">
        <v>21</v>
      </c>
      <c r="O83" s="107">
        <v>30</v>
      </c>
      <c r="P83" s="107">
        <v>30</v>
      </c>
      <c r="Q83" s="105">
        <v>179091621</v>
      </c>
      <c r="R83" s="105">
        <v>0</v>
      </c>
      <c r="S83" s="105">
        <v>0</v>
      </c>
      <c r="T83" s="105">
        <v>0</v>
      </c>
      <c r="U83" s="105">
        <v>0</v>
      </c>
      <c r="V83" s="105">
        <v>0</v>
      </c>
      <c r="W83" s="105">
        <v>112306650</v>
      </c>
      <c r="X83" s="105">
        <v>0</v>
      </c>
      <c r="Y83" s="105">
        <v>0</v>
      </c>
      <c r="Z83" s="105">
        <v>0</v>
      </c>
      <c r="AA83" s="105">
        <v>0</v>
      </c>
      <c r="AB83" s="105">
        <v>0</v>
      </c>
      <c r="AC83" s="105">
        <v>0</v>
      </c>
      <c r="AD83" s="105">
        <v>291398271</v>
      </c>
      <c r="AE83" s="105">
        <v>343310717</v>
      </c>
      <c r="AF83" s="105">
        <v>0</v>
      </c>
      <c r="AG83" s="105">
        <v>0</v>
      </c>
      <c r="AH83" s="105">
        <v>0</v>
      </c>
      <c r="AI83" s="105">
        <v>0</v>
      </c>
      <c r="AJ83" s="105">
        <v>0</v>
      </c>
      <c r="AK83" s="105">
        <v>577442597</v>
      </c>
      <c r="AL83" s="105">
        <v>0</v>
      </c>
      <c r="AM83" s="105">
        <v>0</v>
      </c>
      <c r="AN83" s="105">
        <v>0</v>
      </c>
      <c r="AO83" s="105">
        <v>0</v>
      </c>
      <c r="AP83" s="105">
        <v>0</v>
      </c>
      <c r="AQ83" s="105">
        <v>0</v>
      </c>
      <c r="AR83" s="105">
        <v>920753314</v>
      </c>
      <c r="AS83" s="114">
        <v>24500000</v>
      </c>
      <c r="AT83" s="105">
        <v>0</v>
      </c>
      <c r="AU83" s="105">
        <v>0</v>
      </c>
      <c r="AV83" s="105">
        <v>0</v>
      </c>
      <c r="AW83" s="105">
        <v>0</v>
      </c>
      <c r="AX83" s="105">
        <v>0</v>
      </c>
      <c r="AY83" s="105">
        <v>574227373</v>
      </c>
      <c r="AZ83" s="105">
        <v>0</v>
      </c>
      <c r="BA83" s="105">
        <v>0</v>
      </c>
      <c r="BB83" s="105">
        <v>0</v>
      </c>
      <c r="BC83" s="105">
        <v>0</v>
      </c>
      <c r="BD83" s="105">
        <v>0</v>
      </c>
      <c r="BE83" s="105">
        <v>0</v>
      </c>
      <c r="BF83" s="105">
        <v>598727373</v>
      </c>
      <c r="BG83" s="108">
        <v>39091621</v>
      </c>
      <c r="BH83" s="109">
        <v>197000000</v>
      </c>
      <c r="BI83" s="105">
        <v>0</v>
      </c>
      <c r="BJ83" s="105">
        <v>0</v>
      </c>
      <c r="BK83" s="105">
        <v>0</v>
      </c>
      <c r="BL83" s="105">
        <v>0</v>
      </c>
      <c r="BM83" s="105">
        <v>0</v>
      </c>
      <c r="BN83" s="105">
        <v>0</v>
      </c>
      <c r="BO83" s="105">
        <v>236091621</v>
      </c>
      <c r="BP83" s="106"/>
      <c r="BQ83" s="58"/>
      <c r="BR83" s="51"/>
      <c r="BS83" s="51"/>
      <c r="BT83" s="110">
        <f t="shared" si="0"/>
        <v>472183242</v>
      </c>
      <c r="BU83" s="106" t="s">
        <v>483</v>
      </c>
      <c r="BV83" s="104">
        <v>2024630010064</v>
      </c>
      <c r="BW83" s="59" t="s">
        <v>321</v>
      </c>
    </row>
    <row r="84" spans="1:75" ht="42.75" x14ac:dyDescent="0.25">
      <c r="A84" s="49">
        <v>196</v>
      </c>
      <c r="B84" s="50" t="s">
        <v>91</v>
      </c>
      <c r="C84" s="117">
        <v>3502006</v>
      </c>
      <c r="D84" s="117">
        <v>3502006</v>
      </c>
      <c r="E84" s="46" t="s">
        <v>468</v>
      </c>
      <c r="F84" s="117">
        <v>350200600</v>
      </c>
      <c r="G84" s="117">
        <v>350200600</v>
      </c>
      <c r="H84" s="117">
        <v>350200600</v>
      </c>
      <c r="I84" s="46" t="s">
        <v>270</v>
      </c>
      <c r="J84" s="118" t="s">
        <v>270</v>
      </c>
      <c r="K84" s="86">
        <v>4</v>
      </c>
      <c r="L84" s="86" t="s">
        <v>286</v>
      </c>
      <c r="M84" s="107">
        <v>1</v>
      </c>
      <c r="N84" s="107">
        <v>1</v>
      </c>
      <c r="O84" s="107">
        <v>1</v>
      </c>
      <c r="P84" s="107">
        <v>1</v>
      </c>
      <c r="Q84" s="105">
        <v>170000000</v>
      </c>
      <c r="R84" s="105">
        <v>0</v>
      </c>
      <c r="S84" s="105">
        <v>0</v>
      </c>
      <c r="T84" s="105">
        <v>0</v>
      </c>
      <c r="U84" s="105">
        <v>0</v>
      </c>
      <c r="V84" s="105">
        <v>0</v>
      </c>
      <c r="W84" s="105">
        <v>50000000</v>
      </c>
      <c r="X84" s="105">
        <v>0</v>
      </c>
      <c r="Y84" s="105">
        <v>0</v>
      </c>
      <c r="Z84" s="105">
        <v>0</v>
      </c>
      <c r="AA84" s="105">
        <v>0</v>
      </c>
      <c r="AB84" s="105">
        <v>0</v>
      </c>
      <c r="AC84" s="105">
        <v>0</v>
      </c>
      <c r="AD84" s="105">
        <v>220000000</v>
      </c>
      <c r="AE84" s="105">
        <v>0</v>
      </c>
      <c r="AF84" s="105">
        <v>0</v>
      </c>
      <c r="AG84" s="105">
        <v>0</v>
      </c>
      <c r="AH84" s="105">
        <v>0</v>
      </c>
      <c r="AI84" s="105">
        <v>0</v>
      </c>
      <c r="AJ84" s="105">
        <v>0</v>
      </c>
      <c r="AK84" s="105">
        <v>0</v>
      </c>
      <c r="AL84" s="105">
        <v>0</v>
      </c>
      <c r="AM84" s="105">
        <v>0</v>
      </c>
      <c r="AN84" s="105">
        <v>0</v>
      </c>
      <c r="AO84" s="105">
        <v>0</v>
      </c>
      <c r="AP84" s="105">
        <v>0</v>
      </c>
      <c r="AQ84" s="105">
        <v>0</v>
      </c>
      <c r="AR84" s="105">
        <v>1</v>
      </c>
      <c r="AS84" s="108">
        <v>0</v>
      </c>
      <c r="AT84" s="105">
        <v>0</v>
      </c>
      <c r="AU84" s="105">
        <v>0</v>
      </c>
      <c r="AV84" s="105">
        <v>0</v>
      </c>
      <c r="AW84" s="105">
        <v>0</v>
      </c>
      <c r="AX84" s="105">
        <v>0</v>
      </c>
      <c r="AY84" s="105">
        <v>50000</v>
      </c>
      <c r="AZ84" s="105">
        <v>0</v>
      </c>
      <c r="BA84" s="105">
        <v>0</v>
      </c>
      <c r="BB84" s="105">
        <v>0</v>
      </c>
      <c r="BC84" s="105">
        <v>0</v>
      </c>
      <c r="BD84" s="105">
        <v>0</v>
      </c>
      <c r="BE84" s="105">
        <v>0</v>
      </c>
      <c r="BF84" s="105">
        <v>50000</v>
      </c>
      <c r="BG84" s="108">
        <v>500000</v>
      </c>
      <c r="BH84" s="109">
        <v>500000</v>
      </c>
      <c r="BI84" s="105">
        <v>0</v>
      </c>
      <c r="BJ84" s="105">
        <v>0</v>
      </c>
      <c r="BK84" s="105">
        <v>0</v>
      </c>
      <c r="BL84" s="105">
        <v>0</v>
      </c>
      <c r="BM84" s="105">
        <v>0</v>
      </c>
      <c r="BN84" s="105">
        <v>0</v>
      </c>
      <c r="BO84" s="105">
        <v>1000000</v>
      </c>
      <c r="BP84" s="106"/>
      <c r="BQ84" s="58"/>
      <c r="BR84" s="51"/>
      <c r="BS84" s="51"/>
      <c r="BT84" s="110">
        <f t="shared" si="0"/>
        <v>2000000</v>
      </c>
      <c r="BU84" s="106" t="s">
        <v>483</v>
      </c>
      <c r="BV84" s="58">
        <v>2024630010064</v>
      </c>
      <c r="BW84" s="59" t="s">
        <v>321</v>
      </c>
    </row>
    <row r="85" spans="1:75" ht="28.5" x14ac:dyDescent="0.25">
      <c r="A85" s="49">
        <v>197</v>
      </c>
      <c r="B85" s="50" t="s">
        <v>91</v>
      </c>
      <c r="C85" s="117">
        <v>3502022</v>
      </c>
      <c r="D85" s="117">
        <v>3502022</v>
      </c>
      <c r="E85" s="46" t="s">
        <v>469</v>
      </c>
      <c r="F85" s="117">
        <v>350202200</v>
      </c>
      <c r="G85" s="117">
        <v>350202200</v>
      </c>
      <c r="H85" s="117">
        <v>350202200</v>
      </c>
      <c r="I85" s="46" t="s">
        <v>269</v>
      </c>
      <c r="J85" s="118" t="s">
        <v>269</v>
      </c>
      <c r="K85" s="86">
        <v>4</v>
      </c>
      <c r="L85" s="86" t="s">
        <v>286</v>
      </c>
      <c r="M85" s="107">
        <v>1</v>
      </c>
      <c r="N85" s="107">
        <v>1</v>
      </c>
      <c r="O85" s="107">
        <v>1</v>
      </c>
      <c r="P85" s="107">
        <v>1</v>
      </c>
      <c r="Q85" s="105">
        <v>150000000</v>
      </c>
      <c r="R85" s="105">
        <v>0</v>
      </c>
      <c r="S85" s="105">
        <v>0</v>
      </c>
      <c r="T85" s="105">
        <v>0</v>
      </c>
      <c r="U85" s="105">
        <v>0</v>
      </c>
      <c r="V85" s="105">
        <v>0</v>
      </c>
      <c r="W85" s="105">
        <v>50000000</v>
      </c>
      <c r="X85" s="105">
        <v>0</v>
      </c>
      <c r="Y85" s="105">
        <v>0</v>
      </c>
      <c r="Z85" s="105">
        <v>0</v>
      </c>
      <c r="AA85" s="105">
        <v>0</v>
      </c>
      <c r="AB85" s="105">
        <v>0</v>
      </c>
      <c r="AC85" s="105">
        <v>0</v>
      </c>
      <c r="AD85" s="105">
        <v>200000000</v>
      </c>
      <c r="AE85" s="105">
        <v>0</v>
      </c>
      <c r="AF85" s="105">
        <v>0</v>
      </c>
      <c r="AG85" s="105">
        <v>0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0</v>
      </c>
      <c r="AN85" s="105">
        <v>0</v>
      </c>
      <c r="AO85" s="105">
        <v>0</v>
      </c>
      <c r="AP85" s="105">
        <v>0</v>
      </c>
      <c r="AQ85" s="105">
        <v>0</v>
      </c>
      <c r="AR85" s="105">
        <v>1</v>
      </c>
      <c r="AS85" s="108">
        <v>0</v>
      </c>
      <c r="AT85" s="105">
        <v>0</v>
      </c>
      <c r="AU85" s="105">
        <v>0</v>
      </c>
      <c r="AV85" s="105">
        <v>0</v>
      </c>
      <c r="AW85" s="105">
        <v>0</v>
      </c>
      <c r="AX85" s="105">
        <v>0</v>
      </c>
      <c r="AY85" s="105">
        <v>50000</v>
      </c>
      <c r="AZ85" s="105">
        <v>0</v>
      </c>
      <c r="BA85" s="105">
        <v>0</v>
      </c>
      <c r="BB85" s="105">
        <v>0</v>
      </c>
      <c r="BC85" s="105">
        <v>0</v>
      </c>
      <c r="BD85" s="105">
        <v>0</v>
      </c>
      <c r="BE85" s="105">
        <v>0</v>
      </c>
      <c r="BF85" s="105">
        <v>50000</v>
      </c>
      <c r="BG85" s="108">
        <v>500000</v>
      </c>
      <c r="BH85" s="109">
        <v>500000</v>
      </c>
      <c r="BI85" s="105">
        <v>0</v>
      </c>
      <c r="BJ85" s="105">
        <v>0</v>
      </c>
      <c r="BK85" s="105">
        <v>0</v>
      </c>
      <c r="BL85" s="105">
        <v>0</v>
      </c>
      <c r="BM85" s="105">
        <v>0</v>
      </c>
      <c r="BN85" s="105">
        <v>0</v>
      </c>
      <c r="BO85" s="105">
        <v>1000000</v>
      </c>
      <c r="BP85" s="106"/>
      <c r="BQ85" s="58"/>
      <c r="BR85" s="51"/>
      <c r="BS85" s="51"/>
      <c r="BT85" s="110">
        <f t="shared" si="0"/>
        <v>2000000</v>
      </c>
      <c r="BU85" s="106" t="s">
        <v>483</v>
      </c>
      <c r="BV85" s="58">
        <v>2024630010064</v>
      </c>
      <c r="BW85" s="59" t="s">
        <v>321</v>
      </c>
    </row>
    <row r="86" spans="1:75" ht="42.75" x14ac:dyDescent="0.25">
      <c r="A86" s="49">
        <v>198</v>
      </c>
      <c r="B86" s="50" t="s">
        <v>91</v>
      </c>
      <c r="C86" s="117">
        <v>3602002</v>
      </c>
      <c r="D86" s="117">
        <v>3602002</v>
      </c>
      <c r="E86" s="46" t="s">
        <v>470</v>
      </c>
      <c r="F86" s="117">
        <v>360200200</v>
      </c>
      <c r="G86" s="117">
        <v>360200200</v>
      </c>
      <c r="H86" s="117">
        <v>360200200</v>
      </c>
      <c r="I86" s="46" t="s">
        <v>271</v>
      </c>
      <c r="J86" s="118" t="s">
        <v>271</v>
      </c>
      <c r="K86" s="86">
        <v>150</v>
      </c>
      <c r="L86" s="86" t="s">
        <v>286</v>
      </c>
      <c r="M86" s="113">
        <v>63</v>
      </c>
      <c r="N86" s="113">
        <v>28</v>
      </c>
      <c r="O86" s="113">
        <v>28</v>
      </c>
      <c r="P86" s="113">
        <v>31</v>
      </c>
      <c r="Q86" s="105">
        <v>328207209.69999999</v>
      </c>
      <c r="R86" s="105">
        <v>0</v>
      </c>
      <c r="S86" s="105">
        <v>0</v>
      </c>
      <c r="T86" s="105">
        <v>0</v>
      </c>
      <c r="U86" s="105">
        <v>0</v>
      </c>
      <c r="V86" s="105">
        <v>0</v>
      </c>
      <c r="W86" s="105">
        <v>317695536.89999998</v>
      </c>
      <c r="X86" s="105">
        <v>0</v>
      </c>
      <c r="Y86" s="105">
        <v>0</v>
      </c>
      <c r="Z86" s="105">
        <v>0</v>
      </c>
      <c r="AA86" s="105">
        <v>0</v>
      </c>
      <c r="AB86" s="105">
        <v>0</v>
      </c>
      <c r="AC86" s="105">
        <v>0</v>
      </c>
      <c r="AD86" s="105">
        <v>645902746.5999999</v>
      </c>
      <c r="AE86" s="105">
        <v>555757796</v>
      </c>
      <c r="AF86" s="105">
        <v>0</v>
      </c>
      <c r="AG86" s="105">
        <v>0</v>
      </c>
      <c r="AH86" s="105">
        <v>0</v>
      </c>
      <c r="AI86" s="105">
        <v>0</v>
      </c>
      <c r="AJ86" s="105">
        <v>0</v>
      </c>
      <c r="AK86" s="105">
        <v>210918667</v>
      </c>
      <c r="AL86" s="105">
        <v>0</v>
      </c>
      <c r="AM86" s="105">
        <v>0</v>
      </c>
      <c r="AN86" s="105">
        <v>0</v>
      </c>
      <c r="AO86" s="105">
        <v>0</v>
      </c>
      <c r="AP86" s="105">
        <v>0</v>
      </c>
      <c r="AQ86" s="105">
        <v>0</v>
      </c>
      <c r="AR86" s="105">
        <v>766676463</v>
      </c>
      <c r="AS86" s="105">
        <v>0</v>
      </c>
      <c r="AT86" s="105">
        <v>0</v>
      </c>
      <c r="AU86" s="105">
        <v>0</v>
      </c>
      <c r="AV86" s="105">
        <v>0</v>
      </c>
      <c r="AW86" s="105">
        <v>0</v>
      </c>
      <c r="AX86" s="105">
        <v>0</v>
      </c>
      <c r="AY86" s="105">
        <v>189427273</v>
      </c>
      <c r="AZ86" s="105">
        <v>0</v>
      </c>
      <c r="BA86" s="105">
        <v>0</v>
      </c>
      <c r="BB86" s="105">
        <v>0</v>
      </c>
      <c r="BC86" s="105">
        <v>0</v>
      </c>
      <c r="BD86" s="105">
        <v>0</v>
      </c>
      <c r="BE86" s="105">
        <v>0</v>
      </c>
      <c r="BF86" s="105">
        <v>189427273</v>
      </c>
      <c r="BG86" s="108">
        <v>184262833</v>
      </c>
      <c r="BH86" s="109">
        <v>100405889</v>
      </c>
      <c r="BI86" s="105">
        <v>0</v>
      </c>
      <c r="BJ86" s="105">
        <v>0</v>
      </c>
      <c r="BK86" s="105">
        <v>0</v>
      </c>
      <c r="BL86" s="105">
        <v>0</v>
      </c>
      <c r="BM86" s="105">
        <v>0</v>
      </c>
      <c r="BN86" s="105">
        <v>0</v>
      </c>
      <c r="BO86" s="105">
        <v>284668722</v>
      </c>
      <c r="BP86" s="106"/>
      <c r="BQ86" s="58"/>
      <c r="BR86" s="51"/>
      <c r="BS86" s="51"/>
      <c r="BT86" s="110">
        <f t="shared" si="0"/>
        <v>569337444</v>
      </c>
      <c r="BU86" s="106" t="s">
        <v>484</v>
      </c>
      <c r="BV86" s="58">
        <v>2024630010065</v>
      </c>
      <c r="BW86" s="59" t="s">
        <v>321</v>
      </c>
    </row>
    <row r="87" spans="1:75" ht="57" x14ac:dyDescent="0.25">
      <c r="A87" s="49">
        <v>199</v>
      </c>
      <c r="B87" s="50" t="s">
        <v>91</v>
      </c>
      <c r="C87" s="117">
        <v>3602027</v>
      </c>
      <c r="D87" s="117">
        <v>3602027</v>
      </c>
      <c r="E87" s="46" t="s">
        <v>471</v>
      </c>
      <c r="F87" s="117">
        <v>360202700</v>
      </c>
      <c r="G87" s="117">
        <v>360202700</v>
      </c>
      <c r="H87" s="117">
        <v>360202700</v>
      </c>
      <c r="I87" s="46" t="s">
        <v>272</v>
      </c>
      <c r="J87" s="118" t="s">
        <v>272</v>
      </c>
      <c r="K87" s="86">
        <v>4</v>
      </c>
      <c r="L87" s="86" t="s">
        <v>285</v>
      </c>
      <c r="M87" s="113">
        <v>4</v>
      </c>
      <c r="N87" s="113">
        <v>4</v>
      </c>
      <c r="O87" s="113">
        <v>4</v>
      </c>
      <c r="P87" s="113">
        <v>4</v>
      </c>
      <c r="Q87" s="105">
        <v>76034197.299999997</v>
      </c>
      <c r="R87" s="105">
        <v>0</v>
      </c>
      <c r="S87" s="105">
        <v>0</v>
      </c>
      <c r="T87" s="105">
        <v>0</v>
      </c>
      <c r="U87" s="105">
        <v>0</v>
      </c>
      <c r="V87" s="105">
        <v>0</v>
      </c>
      <c r="W87" s="105">
        <v>166954463.10000002</v>
      </c>
      <c r="X87" s="105">
        <v>0</v>
      </c>
      <c r="Y87" s="105">
        <v>0</v>
      </c>
      <c r="Z87" s="105">
        <v>0</v>
      </c>
      <c r="AA87" s="105">
        <v>0</v>
      </c>
      <c r="AB87" s="105">
        <v>0</v>
      </c>
      <c r="AC87" s="105">
        <v>0</v>
      </c>
      <c r="AD87" s="105">
        <v>242988660.40000004</v>
      </c>
      <c r="AE87" s="109">
        <v>0</v>
      </c>
      <c r="AF87" s="105">
        <v>0</v>
      </c>
      <c r="AG87" s="105">
        <v>0</v>
      </c>
      <c r="AH87" s="105">
        <v>0</v>
      </c>
      <c r="AI87" s="105">
        <v>0</v>
      </c>
      <c r="AJ87" s="105">
        <v>0</v>
      </c>
      <c r="AK87" s="105">
        <v>75820204</v>
      </c>
      <c r="AL87" s="105">
        <v>0</v>
      </c>
      <c r="AM87" s="105">
        <v>0</v>
      </c>
      <c r="AN87" s="105">
        <v>0</v>
      </c>
      <c r="AO87" s="105">
        <v>0</v>
      </c>
      <c r="AP87" s="105">
        <v>0</v>
      </c>
      <c r="AQ87" s="105">
        <v>0</v>
      </c>
      <c r="AR87" s="105">
        <v>75820204</v>
      </c>
      <c r="AS87" s="105">
        <v>0</v>
      </c>
      <c r="AT87" s="105">
        <v>0</v>
      </c>
      <c r="AU87" s="105">
        <v>0</v>
      </c>
      <c r="AV87" s="105">
        <v>0</v>
      </c>
      <c r="AW87" s="105">
        <v>0</v>
      </c>
      <c r="AX87" s="105">
        <v>0</v>
      </c>
      <c r="AY87" s="105">
        <v>25000000</v>
      </c>
      <c r="AZ87" s="105">
        <v>0</v>
      </c>
      <c r="BA87" s="105">
        <v>0</v>
      </c>
      <c r="BB87" s="105">
        <v>0</v>
      </c>
      <c r="BC87" s="105">
        <v>0</v>
      </c>
      <c r="BD87" s="105">
        <v>0</v>
      </c>
      <c r="BE87" s="105">
        <v>0</v>
      </c>
      <c r="BF87" s="105">
        <v>25000000</v>
      </c>
      <c r="BG87" s="108">
        <v>23755122</v>
      </c>
      <c r="BH87" s="109">
        <v>16244878</v>
      </c>
      <c r="BI87" s="105">
        <v>0</v>
      </c>
      <c r="BJ87" s="105">
        <v>0</v>
      </c>
      <c r="BK87" s="105">
        <v>0</v>
      </c>
      <c r="BL87" s="105">
        <v>0</v>
      </c>
      <c r="BM87" s="105">
        <v>0</v>
      </c>
      <c r="BN87" s="105">
        <v>0</v>
      </c>
      <c r="BO87" s="105">
        <v>40000000</v>
      </c>
      <c r="BP87" s="106"/>
      <c r="BQ87" s="58"/>
      <c r="BR87" s="51"/>
      <c r="BS87" s="51"/>
      <c r="BT87" s="110">
        <f t="shared" si="0"/>
        <v>80000000</v>
      </c>
      <c r="BU87" s="106" t="s">
        <v>484</v>
      </c>
      <c r="BV87" s="58">
        <v>2024630010065</v>
      </c>
      <c r="BW87" s="59" t="s">
        <v>321</v>
      </c>
    </row>
    <row r="88" spans="1:75" ht="42.75" hidden="1" x14ac:dyDescent="0.25">
      <c r="A88" s="49">
        <v>17</v>
      </c>
      <c r="B88" s="50" t="s">
        <v>89</v>
      </c>
      <c r="C88" s="50"/>
      <c r="D88" s="50"/>
      <c r="E88" s="46" t="s">
        <v>340</v>
      </c>
      <c r="F88" s="50"/>
      <c r="G88" s="50">
        <v>190602800</v>
      </c>
      <c r="H88" s="50"/>
      <c r="I88" s="46" t="s">
        <v>109</v>
      </c>
      <c r="J88" s="47"/>
      <c r="K88" s="86">
        <v>100</v>
      </c>
      <c r="L88" s="86" t="s">
        <v>286</v>
      </c>
      <c r="M88" s="50"/>
      <c r="N88" s="50"/>
      <c r="O88" s="50"/>
      <c r="P88" s="50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8">
        <v>2024630010038</v>
      </c>
      <c r="BW88" s="61" t="s">
        <v>309</v>
      </c>
    </row>
    <row r="89" spans="1:75" ht="28.5" hidden="1" x14ac:dyDescent="0.25">
      <c r="A89" s="49">
        <v>18</v>
      </c>
      <c r="B89" s="50" t="s">
        <v>89</v>
      </c>
      <c r="C89" s="50"/>
      <c r="D89" s="50"/>
      <c r="E89" s="46" t="s">
        <v>341</v>
      </c>
      <c r="F89" s="50"/>
      <c r="G89" s="50">
        <v>360101000</v>
      </c>
      <c r="H89" s="50"/>
      <c r="I89" s="46" t="s">
        <v>110</v>
      </c>
      <c r="J89" s="47"/>
      <c r="K89" s="86">
        <v>9478</v>
      </c>
      <c r="L89" s="86" t="s">
        <v>285</v>
      </c>
      <c r="M89" s="50"/>
      <c r="N89" s="50"/>
      <c r="O89" s="50"/>
      <c r="P89" s="50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8">
        <v>2024630010037</v>
      </c>
      <c r="BW89" s="61" t="s">
        <v>309</v>
      </c>
    </row>
    <row r="90" spans="1:75" ht="28.5" hidden="1" x14ac:dyDescent="0.25">
      <c r="A90" s="49">
        <v>19</v>
      </c>
      <c r="B90" s="50" t="s">
        <v>89</v>
      </c>
      <c r="C90" s="50"/>
      <c r="D90" s="50"/>
      <c r="E90" s="46" t="s">
        <v>342</v>
      </c>
      <c r="F90" s="50"/>
      <c r="G90" s="50">
        <v>360400600</v>
      </c>
      <c r="H90" s="50"/>
      <c r="I90" s="46" t="s">
        <v>96</v>
      </c>
      <c r="J90" s="47"/>
      <c r="K90" s="86">
        <v>1000</v>
      </c>
      <c r="L90" s="86" t="s">
        <v>286</v>
      </c>
      <c r="M90" s="50"/>
      <c r="N90" s="50"/>
      <c r="O90" s="50"/>
      <c r="P90" s="50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8">
        <v>2024630010032</v>
      </c>
      <c r="BW90" s="61" t="s">
        <v>309</v>
      </c>
    </row>
    <row r="91" spans="1:75" ht="28.5" hidden="1" x14ac:dyDescent="0.25">
      <c r="A91" s="49">
        <v>20</v>
      </c>
      <c r="B91" s="50" t="s">
        <v>89</v>
      </c>
      <c r="C91" s="50"/>
      <c r="D91" s="50"/>
      <c r="E91" s="46" t="s">
        <v>343</v>
      </c>
      <c r="F91" s="50"/>
      <c r="G91" s="50">
        <v>410205200</v>
      </c>
      <c r="H91" s="50"/>
      <c r="I91" s="46" t="s">
        <v>111</v>
      </c>
      <c r="J91" s="47"/>
      <c r="K91" s="86">
        <v>40000</v>
      </c>
      <c r="L91" s="86" t="s">
        <v>286</v>
      </c>
      <c r="M91" s="50"/>
      <c r="N91" s="50"/>
      <c r="O91" s="50"/>
      <c r="P91" s="50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62" t="s">
        <v>300</v>
      </c>
      <c r="BW91" s="61" t="s">
        <v>309</v>
      </c>
    </row>
    <row r="92" spans="1:75" ht="28.5" hidden="1" x14ac:dyDescent="0.25">
      <c r="A92" s="49">
        <v>21</v>
      </c>
      <c r="B92" s="50" t="s">
        <v>89</v>
      </c>
      <c r="C92" s="50"/>
      <c r="D92" s="50"/>
      <c r="E92" s="46" t="s">
        <v>112</v>
      </c>
      <c r="F92" s="50"/>
      <c r="G92" s="50">
        <v>410202700</v>
      </c>
      <c r="H92" s="50"/>
      <c r="I92" s="46" t="s">
        <v>112</v>
      </c>
      <c r="J92" s="47"/>
      <c r="K92" s="86">
        <v>1</v>
      </c>
      <c r="L92" s="86" t="s">
        <v>285</v>
      </c>
      <c r="M92" s="50"/>
      <c r="N92" s="50"/>
      <c r="O92" s="50"/>
      <c r="P92" s="50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8">
        <v>2024630010033</v>
      </c>
      <c r="BW92" s="61" t="s">
        <v>309</v>
      </c>
    </row>
    <row r="93" spans="1:75" ht="28.5" hidden="1" x14ac:dyDescent="0.25">
      <c r="A93" s="49">
        <v>22</v>
      </c>
      <c r="B93" s="50" t="s">
        <v>89</v>
      </c>
      <c r="C93" s="50"/>
      <c r="D93" s="50"/>
      <c r="E93" s="46" t="s">
        <v>344</v>
      </c>
      <c r="F93" s="50"/>
      <c r="G93" s="50">
        <v>410204600</v>
      </c>
      <c r="H93" s="50"/>
      <c r="I93" s="46" t="s">
        <v>113</v>
      </c>
      <c r="J93" s="47"/>
      <c r="K93" s="86">
        <v>1</v>
      </c>
      <c r="L93" s="86" t="s">
        <v>286</v>
      </c>
      <c r="M93" s="50"/>
      <c r="N93" s="50"/>
      <c r="O93" s="50"/>
      <c r="P93" s="50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8">
        <v>2024630010034</v>
      </c>
      <c r="BW93" s="61" t="s">
        <v>309</v>
      </c>
    </row>
    <row r="94" spans="1:75" ht="28.5" hidden="1" x14ac:dyDescent="0.25">
      <c r="A94" s="49">
        <v>23</v>
      </c>
      <c r="B94" s="50" t="s">
        <v>89</v>
      </c>
      <c r="C94" s="50"/>
      <c r="D94" s="50"/>
      <c r="E94" s="46" t="s">
        <v>345</v>
      </c>
      <c r="F94" s="50"/>
      <c r="G94" s="50">
        <v>410205000</v>
      </c>
      <c r="H94" s="50"/>
      <c r="I94" s="46" t="s">
        <v>114</v>
      </c>
      <c r="J94" s="47"/>
      <c r="K94" s="86">
        <v>2</v>
      </c>
      <c r="L94" s="86" t="s">
        <v>286</v>
      </c>
      <c r="M94" s="50"/>
      <c r="N94" s="50"/>
      <c r="O94" s="50"/>
      <c r="P94" s="50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8">
        <v>2024630010031</v>
      </c>
      <c r="BW94" s="61" t="s">
        <v>309</v>
      </c>
    </row>
    <row r="95" spans="1:75" ht="28.5" hidden="1" x14ac:dyDescent="0.25">
      <c r="A95" s="49">
        <v>24</v>
      </c>
      <c r="B95" s="50" t="s">
        <v>89</v>
      </c>
      <c r="C95" s="50"/>
      <c r="D95" s="50"/>
      <c r="E95" s="46" t="s">
        <v>115</v>
      </c>
      <c r="F95" s="50"/>
      <c r="G95" s="50">
        <v>410303100</v>
      </c>
      <c r="H95" s="50"/>
      <c r="I95" s="46" t="s">
        <v>115</v>
      </c>
      <c r="J95" s="47"/>
      <c r="K95" s="86">
        <v>248</v>
      </c>
      <c r="L95" s="86" t="s">
        <v>286</v>
      </c>
      <c r="M95" s="50"/>
      <c r="N95" s="50"/>
      <c r="O95" s="50"/>
      <c r="P95" s="50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47" t="s">
        <v>301</v>
      </c>
      <c r="BW95" s="61" t="s">
        <v>309</v>
      </c>
    </row>
    <row r="96" spans="1:75" ht="28.5" hidden="1" x14ac:dyDescent="0.25">
      <c r="A96" s="49">
        <v>25</v>
      </c>
      <c r="B96" s="50" t="s">
        <v>89</v>
      </c>
      <c r="C96" s="50"/>
      <c r="D96" s="50"/>
      <c r="E96" s="46" t="s">
        <v>346</v>
      </c>
      <c r="F96" s="50"/>
      <c r="G96" s="50">
        <v>410305200</v>
      </c>
      <c r="H96" s="50"/>
      <c r="I96" s="46" t="s">
        <v>116</v>
      </c>
      <c r="J96" s="47"/>
      <c r="K96" s="86">
        <v>45200</v>
      </c>
      <c r="L96" s="86" t="s">
        <v>286</v>
      </c>
      <c r="M96" s="50"/>
      <c r="N96" s="50"/>
      <c r="O96" s="50"/>
      <c r="P96" s="50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62" t="s">
        <v>302</v>
      </c>
      <c r="BW96" s="61" t="s">
        <v>309</v>
      </c>
    </row>
    <row r="97" spans="1:81" hidden="1" x14ac:dyDescent="0.25">
      <c r="A97" s="49">
        <v>26</v>
      </c>
      <c r="B97" s="50" t="s">
        <v>89</v>
      </c>
      <c r="C97" s="50"/>
      <c r="D97" s="50"/>
      <c r="E97" s="46" t="s">
        <v>347</v>
      </c>
      <c r="F97" s="50"/>
      <c r="G97" s="50">
        <v>410302700</v>
      </c>
      <c r="H97" s="50"/>
      <c r="I97" s="46" t="s">
        <v>117</v>
      </c>
      <c r="J97" s="47"/>
      <c r="K97" s="86">
        <v>1</v>
      </c>
      <c r="L97" s="86" t="s">
        <v>286</v>
      </c>
      <c r="M97" s="50"/>
      <c r="N97" s="50"/>
      <c r="O97" s="50"/>
      <c r="P97" s="50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8">
        <v>2024630010035</v>
      </c>
      <c r="BW97" s="61" t="s">
        <v>309</v>
      </c>
    </row>
    <row r="98" spans="1:81" ht="57" hidden="1" x14ac:dyDescent="0.25">
      <c r="A98" s="49">
        <v>27</v>
      </c>
      <c r="B98" s="50" t="s">
        <v>89</v>
      </c>
      <c r="C98" s="50"/>
      <c r="D98" s="50"/>
      <c r="E98" s="46" t="s">
        <v>348</v>
      </c>
      <c r="F98" s="50"/>
      <c r="G98" s="50">
        <v>410305400</v>
      </c>
      <c r="H98" s="50"/>
      <c r="I98" s="46" t="s">
        <v>118</v>
      </c>
      <c r="J98" s="47"/>
      <c r="K98" s="86">
        <v>8</v>
      </c>
      <c r="L98" s="86" t="s">
        <v>286</v>
      </c>
      <c r="M98" s="50"/>
      <c r="N98" s="50"/>
      <c r="O98" s="50"/>
      <c r="P98" s="50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47" t="s">
        <v>303</v>
      </c>
      <c r="BW98" s="61" t="s">
        <v>309</v>
      </c>
    </row>
    <row r="99" spans="1:81" ht="28.5" hidden="1" x14ac:dyDescent="0.25">
      <c r="A99" s="49">
        <v>28</v>
      </c>
      <c r="B99" s="50" t="s">
        <v>89</v>
      </c>
      <c r="C99" s="50"/>
      <c r="D99" s="50"/>
      <c r="E99" s="46" t="s">
        <v>119</v>
      </c>
      <c r="F99" s="50"/>
      <c r="G99" s="50">
        <v>410400700</v>
      </c>
      <c r="H99" s="50"/>
      <c r="I99" s="46" t="s">
        <v>119</v>
      </c>
      <c r="J99" s="47"/>
      <c r="K99" s="86">
        <v>7</v>
      </c>
      <c r="L99" s="86" t="s">
        <v>285</v>
      </c>
      <c r="M99" s="50"/>
      <c r="N99" s="50"/>
      <c r="O99" s="50"/>
      <c r="P99" s="50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8">
        <v>2024630010036</v>
      </c>
      <c r="BW99" s="61" t="s">
        <v>309</v>
      </c>
    </row>
    <row r="100" spans="1:81" ht="28.5" hidden="1" x14ac:dyDescent="0.25">
      <c r="A100" s="49">
        <v>29</v>
      </c>
      <c r="B100" s="50" t="s">
        <v>89</v>
      </c>
      <c r="C100" s="50"/>
      <c r="D100" s="50"/>
      <c r="E100" s="46" t="s">
        <v>349</v>
      </c>
      <c r="F100" s="50"/>
      <c r="G100" s="50">
        <v>410400200</v>
      </c>
      <c r="H100" s="50"/>
      <c r="I100" s="46" t="s">
        <v>120</v>
      </c>
      <c r="J100" s="47"/>
      <c r="K100" s="86">
        <v>1</v>
      </c>
      <c r="L100" s="86" t="s">
        <v>286</v>
      </c>
      <c r="M100" s="50"/>
      <c r="N100" s="50"/>
      <c r="O100" s="50"/>
      <c r="P100" s="50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8">
        <v>2024630010036</v>
      </c>
      <c r="BW100" s="61" t="s">
        <v>309</v>
      </c>
    </row>
    <row r="101" spans="1:81" ht="28.5" hidden="1" x14ac:dyDescent="0.25">
      <c r="A101" s="49">
        <v>30</v>
      </c>
      <c r="B101" s="50" t="s">
        <v>89</v>
      </c>
      <c r="C101" s="50"/>
      <c r="D101" s="50"/>
      <c r="E101" s="46" t="s">
        <v>350</v>
      </c>
      <c r="F101" s="50"/>
      <c r="G101" s="50">
        <v>410401400</v>
      </c>
      <c r="H101" s="50"/>
      <c r="I101" s="46" t="s">
        <v>121</v>
      </c>
      <c r="J101" s="47"/>
      <c r="K101" s="86">
        <v>11</v>
      </c>
      <c r="L101" s="86" t="s">
        <v>285</v>
      </c>
      <c r="M101" s="50"/>
      <c r="N101" s="50"/>
      <c r="O101" s="50"/>
      <c r="P101" s="50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8">
        <v>2024630010036</v>
      </c>
      <c r="BW101" s="61" t="s">
        <v>309</v>
      </c>
    </row>
    <row r="102" spans="1:81" ht="28.5" hidden="1" x14ac:dyDescent="0.25">
      <c r="A102" s="49">
        <v>31</v>
      </c>
      <c r="B102" s="50" t="s">
        <v>89</v>
      </c>
      <c r="C102" s="50"/>
      <c r="D102" s="50"/>
      <c r="E102" s="46" t="s">
        <v>351</v>
      </c>
      <c r="F102" s="50"/>
      <c r="G102" s="50">
        <v>410400800</v>
      </c>
      <c r="H102" s="50"/>
      <c r="I102" s="46" t="s">
        <v>122</v>
      </c>
      <c r="J102" s="47"/>
      <c r="K102" s="86">
        <v>20000</v>
      </c>
      <c r="L102" s="86" t="s">
        <v>286</v>
      </c>
      <c r="M102" s="50"/>
      <c r="N102" s="50"/>
      <c r="O102" s="50"/>
      <c r="P102" s="50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8">
        <v>2024630010037</v>
      </c>
      <c r="BW102" s="61" t="s">
        <v>309</v>
      </c>
    </row>
    <row r="103" spans="1:81" ht="28.5" hidden="1" x14ac:dyDescent="0.25">
      <c r="A103" s="49">
        <v>32</v>
      </c>
      <c r="B103" s="50" t="s">
        <v>89</v>
      </c>
      <c r="C103" s="50"/>
      <c r="D103" s="50"/>
      <c r="E103" s="46" t="s">
        <v>352</v>
      </c>
      <c r="F103" s="50"/>
      <c r="G103" s="50">
        <v>410402000</v>
      </c>
      <c r="H103" s="50"/>
      <c r="I103" s="46" t="s">
        <v>123</v>
      </c>
      <c r="J103" s="47"/>
      <c r="K103" s="86">
        <v>10000</v>
      </c>
      <c r="L103" s="86" t="s">
        <v>286</v>
      </c>
      <c r="M103" s="50"/>
      <c r="N103" s="50"/>
      <c r="O103" s="50"/>
      <c r="P103" s="50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8">
        <v>2024630010038</v>
      </c>
      <c r="BW103" s="61" t="s">
        <v>309</v>
      </c>
    </row>
    <row r="104" spans="1:81" ht="28.5" hidden="1" x14ac:dyDescent="0.25">
      <c r="A104" s="49">
        <v>33</v>
      </c>
      <c r="B104" s="50" t="s">
        <v>89</v>
      </c>
      <c r="C104" s="50"/>
      <c r="D104" s="50"/>
      <c r="E104" s="46" t="s">
        <v>124</v>
      </c>
      <c r="F104" s="50"/>
      <c r="G104" s="50">
        <v>410404200</v>
      </c>
      <c r="H104" s="50"/>
      <c r="I104" s="46" t="s">
        <v>124</v>
      </c>
      <c r="J104" s="47"/>
      <c r="K104" s="86">
        <v>1</v>
      </c>
      <c r="L104" s="86" t="s">
        <v>286</v>
      </c>
      <c r="M104" s="50"/>
      <c r="N104" s="50"/>
      <c r="O104" s="50"/>
      <c r="P104" s="50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8">
        <v>2024630010038</v>
      </c>
      <c r="BW104" s="61" t="s">
        <v>309</v>
      </c>
    </row>
    <row r="105" spans="1:81" ht="28.5" hidden="1" x14ac:dyDescent="0.25">
      <c r="A105" s="49">
        <v>34</v>
      </c>
      <c r="B105" s="50" t="s">
        <v>89</v>
      </c>
      <c r="C105" s="50"/>
      <c r="D105" s="50"/>
      <c r="E105" s="46" t="s">
        <v>353</v>
      </c>
      <c r="F105" s="50"/>
      <c r="G105" s="50">
        <v>410402700</v>
      </c>
      <c r="H105" s="50"/>
      <c r="I105" s="46" t="s">
        <v>125</v>
      </c>
      <c r="J105" s="47"/>
      <c r="K105" s="86">
        <v>1000</v>
      </c>
      <c r="L105" s="86" t="s">
        <v>285</v>
      </c>
      <c r="M105" s="50"/>
      <c r="N105" s="50"/>
      <c r="O105" s="50"/>
      <c r="P105" s="50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8">
        <v>2024630010039</v>
      </c>
      <c r="BW105" s="61" t="s">
        <v>309</v>
      </c>
    </row>
    <row r="106" spans="1:81" ht="28.5" hidden="1" x14ac:dyDescent="0.25">
      <c r="A106" s="49">
        <v>35</v>
      </c>
      <c r="B106" s="50" t="s">
        <v>89</v>
      </c>
      <c r="C106" s="50"/>
      <c r="D106" s="50"/>
      <c r="E106" s="46" t="s">
        <v>354</v>
      </c>
      <c r="F106" s="50"/>
      <c r="G106" s="50">
        <v>410403400</v>
      </c>
      <c r="H106" s="50"/>
      <c r="I106" s="46" t="s">
        <v>126</v>
      </c>
      <c r="J106" s="47"/>
      <c r="K106" s="86">
        <v>2</v>
      </c>
      <c r="L106" s="86" t="s">
        <v>286</v>
      </c>
      <c r="M106" s="50"/>
      <c r="N106" s="50"/>
      <c r="O106" s="50"/>
      <c r="P106" s="50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8">
        <v>2024630010039</v>
      </c>
      <c r="BW106" s="61" t="s">
        <v>309</v>
      </c>
    </row>
    <row r="107" spans="1:81" ht="42.75" hidden="1" x14ac:dyDescent="0.25">
      <c r="A107" s="48">
        <v>36</v>
      </c>
      <c r="B107" s="47" t="s">
        <v>89</v>
      </c>
      <c r="C107" s="47"/>
      <c r="D107" s="47"/>
      <c r="E107" s="46" t="s">
        <v>355</v>
      </c>
      <c r="F107" s="47"/>
      <c r="G107" s="47">
        <v>410401100</v>
      </c>
      <c r="H107" s="47"/>
      <c r="I107" s="46" t="s">
        <v>127</v>
      </c>
      <c r="J107" s="47"/>
      <c r="K107" s="86">
        <v>1000</v>
      </c>
      <c r="L107" s="86" t="s">
        <v>286</v>
      </c>
      <c r="M107" s="47"/>
      <c r="N107" s="47"/>
      <c r="O107" s="47"/>
      <c r="P107" s="47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1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1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1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3"/>
      <c r="BS107" s="53"/>
      <c r="BT107" s="51"/>
      <c r="BU107" s="51"/>
      <c r="BV107" s="62">
        <v>2024630010039</v>
      </c>
      <c r="BW107" s="61" t="s">
        <v>309</v>
      </c>
      <c r="BX107" s="87"/>
      <c r="BY107" s="87"/>
      <c r="BZ107" s="87"/>
      <c r="CA107" s="1"/>
      <c r="CB107" s="1"/>
      <c r="CC107" s="2"/>
    </row>
    <row r="108" spans="1:81" ht="28.5" hidden="1" x14ac:dyDescent="0.25">
      <c r="A108" s="48">
        <v>37</v>
      </c>
      <c r="B108" s="47" t="s">
        <v>89</v>
      </c>
      <c r="C108" s="47"/>
      <c r="D108" s="47"/>
      <c r="E108" s="46" t="s">
        <v>356</v>
      </c>
      <c r="F108" s="47"/>
      <c r="G108" s="47">
        <v>450107700</v>
      </c>
      <c r="H108" s="47"/>
      <c r="I108" s="46" t="s">
        <v>128</v>
      </c>
      <c r="J108" s="47"/>
      <c r="K108" s="86">
        <v>1</v>
      </c>
      <c r="L108" s="86" t="s">
        <v>286</v>
      </c>
      <c r="M108" s="47"/>
      <c r="N108" s="47"/>
      <c r="O108" s="47"/>
      <c r="P108" s="47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1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1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1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3"/>
      <c r="BT108" s="51"/>
      <c r="BU108" s="51"/>
      <c r="BV108" s="62">
        <v>2024630010040</v>
      </c>
      <c r="BW108" s="61" t="s">
        <v>309</v>
      </c>
      <c r="BX108" s="87"/>
      <c r="BY108" s="87"/>
      <c r="BZ108" s="1"/>
      <c r="CA108" s="1"/>
      <c r="CB108" s="1"/>
      <c r="CC108" s="1"/>
    </row>
    <row r="109" spans="1:81" ht="42.75" hidden="1" x14ac:dyDescent="0.25">
      <c r="A109" s="48">
        <v>38</v>
      </c>
      <c r="B109" s="47" t="s">
        <v>89</v>
      </c>
      <c r="C109" s="47"/>
      <c r="D109" s="47"/>
      <c r="E109" s="46" t="s">
        <v>357</v>
      </c>
      <c r="F109" s="47"/>
      <c r="G109" s="47">
        <v>450200100</v>
      </c>
      <c r="H109" s="47"/>
      <c r="I109" s="46" t="s">
        <v>129</v>
      </c>
      <c r="J109" s="47"/>
      <c r="K109" s="86">
        <v>18</v>
      </c>
      <c r="L109" s="86" t="s">
        <v>285</v>
      </c>
      <c r="M109" s="47"/>
      <c r="N109" s="47"/>
      <c r="O109" s="47"/>
      <c r="P109" s="47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1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1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1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1"/>
      <c r="BU109" s="51"/>
      <c r="BV109" s="62" t="s">
        <v>304</v>
      </c>
      <c r="BW109" s="61" t="s">
        <v>309</v>
      </c>
      <c r="BX109" s="87"/>
      <c r="BY109" s="87"/>
      <c r="BZ109" s="1"/>
      <c r="CA109" s="1"/>
      <c r="CB109" s="1"/>
      <c r="CC109" s="1"/>
    </row>
    <row r="110" spans="1:81" ht="28.5" hidden="1" x14ac:dyDescent="0.25">
      <c r="A110" s="48">
        <v>39</v>
      </c>
      <c r="B110" s="47" t="s">
        <v>89</v>
      </c>
      <c r="C110" s="47"/>
      <c r="D110" s="47"/>
      <c r="E110" s="46" t="s">
        <v>358</v>
      </c>
      <c r="F110" s="47"/>
      <c r="G110" s="47">
        <v>450201000</v>
      </c>
      <c r="H110" s="47"/>
      <c r="I110" s="46" t="s">
        <v>130</v>
      </c>
      <c r="J110" s="47"/>
      <c r="K110" s="86">
        <v>1</v>
      </c>
      <c r="L110" s="86" t="s">
        <v>286</v>
      </c>
      <c r="M110" s="47"/>
      <c r="N110" s="47"/>
      <c r="O110" s="47"/>
      <c r="P110" s="47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1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1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1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1"/>
      <c r="BU110" s="51"/>
      <c r="BV110" s="62">
        <v>2024630010035</v>
      </c>
      <c r="BW110" s="61" t="s">
        <v>309</v>
      </c>
      <c r="BX110" s="87"/>
      <c r="BY110" s="87"/>
      <c r="BZ110" s="1"/>
      <c r="CA110" s="1"/>
      <c r="CB110" s="1"/>
      <c r="CC110" s="1"/>
    </row>
    <row r="111" spans="1:81" ht="28.5" hidden="1" x14ac:dyDescent="0.25">
      <c r="A111" s="48">
        <v>40</v>
      </c>
      <c r="B111" s="47" t="s">
        <v>89</v>
      </c>
      <c r="C111" s="47"/>
      <c r="D111" s="47"/>
      <c r="E111" s="46" t="s">
        <v>359</v>
      </c>
      <c r="F111" s="47"/>
      <c r="G111" s="47">
        <v>450202200</v>
      </c>
      <c r="H111" s="47"/>
      <c r="I111" s="46" t="s">
        <v>131</v>
      </c>
      <c r="J111" s="47"/>
      <c r="K111" s="86">
        <v>22</v>
      </c>
      <c r="L111" s="86" t="s">
        <v>286</v>
      </c>
      <c r="M111" s="47"/>
      <c r="N111" s="47"/>
      <c r="O111" s="47"/>
      <c r="P111" s="47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1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1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1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3"/>
      <c r="BT111" s="51"/>
      <c r="BU111" s="51"/>
      <c r="BV111" s="62">
        <v>2024630010035</v>
      </c>
      <c r="BW111" s="61" t="s">
        <v>309</v>
      </c>
      <c r="BX111" s="87"/>
      <c r="BY111" s="87"/>
      <c r="BZ111" s="1"/>
      <c r="CA111" s="1"/>
      <c r="CB111" s="1"/>
      <c r="CC111" s="1"/>
    </row>
    <row r="112" spans="1:81" ht="28.5" hidden="1" x14ac:dyDescent="0.25">
      <c r="A112" s="48">
        <v>43</v>
      </c>
      <c r="B112" s="47" t="s">
        <v>89</v>
      </c>
      <c r="C112" s="47"/>
      <c r="D112" s="47"/>
      <c r="E112" s="46" t="s">
        <v>360</v>
      </c>
      <c r="F112" s="47"/>
      <c r="G112" s="47">
        <v>459903200</v>
      </c>
      <c r="H112" s="47"/>
      <c r="I112" s="46" t="s">
        <v>134</v>
      </c>
      <c r="J112" s="47"/>
      <c r="K112" s="86">
        <v>1</v>
      </c>
      <c r="L112" s="86" t="s">
        <v>286</v>
      </c>
      <c r="M112" s="50"/>
      <c r="N112" s="50"/>
      <c r="O112" s="50"/>
      <c r="P112" s="50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3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3"/>
      <c r="BU112" s="53"/>
      <c r="BV112" s="58">
        <v>2024630010034</v>
      </c>
      <c r="BW112" s="61" t="s">
        <v>309</v>
      </c>
      <c r="BX112" s="87"/>
      <c r="BY112" s="87"/>
      <c r="BZ112" s="87"/>
      <c r="CA112" s="1"/>
      <c r="CB112" s="1"/>
      <c r="CC112" s="2"/>
    </row>
    <row r="113" spans="1:81" hidden="1" x14ac:dyDescent="0.25">
      <c r="A113" s="49">
        <v>78</v>
      </c>
      <c r="B113" s="50" t="s">
        <v>89</v>
      </c>
      <c r="C113" s="50"/>
      <c r="D113" s="50"/>
      <c r="E113" s="46" t="s">
        <v>333</v>
      </c>
      <c r="F113" s="50"/>
      <c r="G113" s="50">
        <v>450202600</v>
      </c>
      <c r="H113" s="50"/>
      <c r="I113" s="46" t="s">
        <v>102</v>
      </c>
      <c r="J113" s="47"/>
      <c r="K113" s="86">
        <v>1</v>
      </c>
      <c r="L113" s="86" t="s">
        <v>286</v>
      </c>
      <c r="M113" s="50"/>
      <c r="N113" s="50"/>
      <c r="O113" s="50"/>
      <c r="P113" s="50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8">
        <v>2024630010027</v>
      </c>
      <c r="BW113" s="61" t="s">
        <v>309</v>
      </c>
    </row>
    <row r="114" spans="1:81" ht="28.5" hidden="1" x14ac:dyDescent="0.25">
      <c r="A114" s="49">
        <v>77</v>
      </c>
      <c r="B114" s="50" t="s">
        <v>89</v>
      </c>
      <c r="C114" s="50"/>
      <c r="D114" s="50"/>
      <c r="E114" s="46" t="s">
        <v>357</v>
      </c>
      <c r="F114" s="50"/>
      <c r="G114" s="50">
        <v>450200100</v>
      </c>
      <c r="H114" s="50"/>
      <c r="I114" s="46" t="s">
        <v>129</v>
      </c>
      <c r="J114" s="47"/>
      <c r="K114" s="86">
        <v>36</v>
      </c>
      <c r="L114" s="86" t="s">
        <v>285</v>
      </c>
      <c r="M114" s="50"/>
      <c r="N114" s="50"/>
      <c r="O114" s="50"/>
      <c r="P114" s="50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3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3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3"/>
      <c r="BU114" s="53"/>
      <c r="BV114" s="62" t="s">
        <v>305</v>
      </c>
      <c r="BW114" s="61" t="s">
        <v>312</v>
      </c>
    </row>
    <row r="115" spans="1:81" ht="28.5" hidden="1" x14ac:dyDescent="0.25">
      <c r="A115" s="48">
        <v>44</v>
      </c>
      <c r="B115" s="47" t="s">
        <v>89</v>
      </c>
      <c r="C115" s="47"/>
      <c r="D115" s="47"/>
      <c r="E115" s="46" t="s">
        <v>361</v>
      </c>
      <c r="F115" s="47"/>
      <c r="G115" s="47">
        <v>220105000</v>
      </c>
      <c r="H115" s="47"/>
      <c r="I115" s="46" t="s">
        <v>135</v>
      </c>
      <c r="J115" s="47"/>
      <c r="K115" s="86">
        <v>19800</v>
      </c>
      <c r="L115" s="86" t="s">
        <v>285</v>
      </c>
      <c r="M115" s="50"/>
      <c r="N115" s="50"/>
      <c r="O115" s="50"/>
      <c r="P115" s="50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3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3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3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3"/>
      <c r="BU115" s="53"/>
      <c r="BV115" s="58">
        <v>2024630010006</v>
      </c>
      <c r="BW115" s="61" t="str">
        <f t="shared" ref="BW115:BW134" si="1">UPPER("Secretaría de Educación")</f>
        <v>SECRETARÍA DE EDUCACIÓN</v>
      </c>
      <c r="BX115" s="88"/>
      <c r="BY115" s="88"/>
      <c r="BZ115" s="88"/>
      <c r="CA115" s="1"/>
      <c r="CB115" s="1"/>
      <c r="CC115" s="2"/>
    </row>
    <row r="116" spans="1:81" ht="28.5" hidden="1" x14ac:dyDescent="0.25">
      <c r="A116" s="49">
        <v>45</v>
      </c>
      <c r="B116" s="50" t="s">
        <v>89</v>
      </c>
      <c r="C116" s="50"/>
      <c r="D116" s="50"/>
      <c r="E116" s="46" t="s">
        <v>362</v>
      </c>
      <c r="F116" s="50"/>
      <c r="G116" s="50">
        <v>220103500</v>
      </c>
      <c r="H116" s="50"/>
      <c r="I116" s="46" t="s">
        <v>136</v>
      </c>
      <c r="J116" s="47"/>
      <c r="K116" s="86">
        <v>4</v>
      </c>
      <c r="L116" s="86" t="s">
        <v>285</v>
      </c>
      <c r="M116" s="50"/>
      <c r="N116" s="50"/>
      <c r="O116" s="50"/>
      <c r="P116" s="50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3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3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3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3"/>
      <c r="BU116" s="53"/>
      <c r="BV116" s="58">
        <v>2024630010003</v>
      </c>
      <c r="BW116" s="61" t="str">
        <f t="shared" si="1"/>
        <v>SECRETARÍA DE EDUCACIÓN</v>
      </c>
    </row>
    <row r="117" spans="1:81" hidden="1" x14ac:dyDescent="0.25">
      <c r="A117" s="49">
        <v>46</v>
      </c>
      <c r="B117" s="50" t="s">
        <v>89</v>
      </c>
      <c r="C117" s="50"/>
      <c r="D117" s="50"/>
      <c r="E117" s="46" t="s">
        <v>363</v>
      </c>
      <c r="F117" s="50"/>
      <c r="G117" s="50">
        <v>220106900</v>
      </c>
      <c r="H117" s="50"/>
      <c r="I117" s="46" t="s">
        <v>137</v>
      </c>
      <c r="J117" s="47"/>
      <c r="K117" s="86">
        <v>28</v>
      </c>
      <c r="L117" s="86" t="s">
        <v>285</v>
      </c>
      <c r="M117" s="50"/>
      <c r="N117" s="50"/>
      <c r="O117" s="50"/>
      <c r="P117" s="50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3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3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3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3"/>
      <c r="BU117" s="53"/>
      <c r="BV117" s="58">
        <v>2024630010007</v>
      </c>
      <c r="BW117" s="61" t="str">
        <f t="shared" si="1"/>
        <v>SECRETARÍA DE EDUCACIÓN</v>
      </c>
    </row>
    <row r="118" spans="1:81" ht="28.5" hidden="1" x14ac:dyDescent="0.25">
      <c r="A118" s="49">
        <v>47</v>
      </c>
      <c r="B118" s="50" t="s">
        <v>89</v>
      </c>
      <c r="C118" s="50"/>
      <c r="D118" s="50"/>
      <c r="E118" s="46" t="s">
        <v>364</v>
      </c>
      <c r="F118" s="50"/>
      <c r="G118" s="50">
        <v>220106700</v>
      </c>
      <c r="H118" s="50"/>
      <c r="I118" s="46" t="s">
        <v>138</v>
      </c>
      <c r="J118" s="47"/>
      <c r="K118" s="86">
        <v>28</v>
      </c>
      <c r="L118" s="86" t="s">
        <v>285</v>
      </c>
      <c r="M118" s="50"/>
      <c r="N118" s="50"/>
      <c r="O118" s="50"/>
      <c r="P118" s="50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3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3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3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3"/>
      <c r="BU118" s="53"/>
      <c r="BV118" s="58">
        <v>2024630010011</v>
      </c>
      <c r="BW118" s="61" t="str">
        <f t="shared" si="1"/>
        <v>SECRETARÍA DE EDUCACIÓN</v>
      </c>
    </row>
    <row r="119" spans="1:81" ht="28.5" hidden="1" x14ac:dyDescent="0.25">
      <c r="A119" s="49">
        <v>48</v>
      </c>
      <c r="B119" s="50" t="s">
        <v>89</v>
      </c>
      <c r="C119" s="50"/>
      <c r="D119" s="50"/>
      <c r="E119" s="46" t="s">
        <v>365</v>
      </c>
      <c r="F119" s="50"/>
      <c r="G119" s="50">
        <v>220108100</v>
      </c>
      <c r="H119" s="50"/>
      <c r="I119" s="46" t="s">
        <v>139</v>
      </c>
      <c r="J119" s="47"/>
      <c r="K119" s="86">
        <v>72</v>
      </c>
      <c r="L119" s="86" t="s">
        <v>285</v>
      </c>
      <c r="M119" s="50"/>
      <c r="N119" s="50"/>
      <c r="O119" s="50"/>
      <c r="P119" s="50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3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3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3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3"/>
      <c r="BU119" s="53"/>
      <c r="BV119" s="58">
        <v>2024630010011</v>
      </c>
      <c r="BW119" s="61" t="str">
        <f t="shared" si="1"/>
        <v>SECRETARÍA DE EDUCACIÓN</v>
      </c>
    </row>
    <row r="120" spans="1:81" ht="28.5" hidden="1" x14ac:dyDescent="0.25">
      <c r="A120" s="49">
        <v>49</v>
      </c>
      <c r="B120" s="50" t="s">
        <v>89</v>
      </c>
      <c r="C120" s="50"/>
      <c r="D120" s="50"/>
      <c r="E120" s="46" t="s">
        <v>366</v>
      </c>
      <c r="F120" s="50"/>
      <c r="G120" s="50">
        <v>220104700</v>
      </c>
      <c r="H120" s="50"/>
      <c r="I120" s="46" t="s">
        <v>140</v>
      </c>
      <c r="J120" s="47"/>
      <c r="K120" s="86">
        <v>28</v>
      </c>
      <c r="L120" s="86" t="s">
        <v>285</v>
      </c>
      <c r="M120" s="50"/>
      <c r="N120" s="50"/>
      <c r="O120" s="50"/>
      <c r="P120" s="50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3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3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3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3"/>
      <c r="BU120" s="53"/>
      <c r="BV120" s="58">
        <v>2024630010012</v>
      </c>
      <c r="BW120" s="61" t="str">
        <f t="shared" si="1"/>
        <v>SECRETARÍA DE EDUCACIÓN</v>
      </c>
    </row>
    <row r="121" spans="1:81" ht="28.5" hidden="1" x14ac:dyDescent="0.25">
      <c r="A121" s="49">
        <v>50</v>
      </c>
      <c r="B121" s="50" t="s">
        <v>89</v>
      </c>
      <c r="C121" s="50"/>
      <c r="D121" s="50"/>
      <c r="E121" s="46" t="s">
        <v>367</v>
      </c>
      <c r="F121" s="50"/>
      <c r="G121" s="50">
        <v>220106800</v>
      </c>
      <c r="H121" s="50"/>
      <c r="I121" s="46" t="s">
        <v>141</v>
      </c>
      <c r="J121" s="47"/>
      <c r="K121" s="86">
        <v>28</v>
      </c>
      <c r="L121" s="86" t="s">
        <v>285</v>
      </c>
      <c r="M121" s="50"/>
      <c r="N121" s="50"/>
      <c r="O121" s="50"/>
      <c r="P121" s="50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3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3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3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3"/>
      <c r="BU121" s="53"/>
      <c r="BV121" s="58">
        <v>2024630010013</v>
      </c>
      <c r="BW121" s="61" t="str">
        <f t="shared" si="1"/>
        <v>SECRETARÍA DE EDUCACIÓN</v>
      </c>
    </row>
    <row r="122" spans="1:81" ht="28.5" hidden="1" x14ac:dyDescent="0.25">
      <c r="A122" s="49">
        <v>51</v>
      </c>
      <c r="B122" s="50" t="s">
        <v>89</v>
      </c>
      <c r="C122" s="50"/>
      <c r="D122" s="50"/>
      <c r="E122" s="46" t="s">
        <v>368</v>
      </c>
      <c r="F122" s="50"/>
      <c r="G122" s="50">
        <v>220103400</v>
      </c>
      <c r="H122" s="50"/>
      <c r="I122" s="46" t="s">
        <v>142</v>
      </c>
      <c r="J122" s="47"/>
      <c r="K122" s="86">
        <v>465</v>
      </c>
      <c r="L122" s="86" t="s">
        <v>285</v>
      </c>
      <c r="M122" s="50"/>
      <c r="N122" s="50"/>
      <c r="O122" s="50"/>
      <c r="P122" s="50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3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3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3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3"/>
      <c r="BU122" s="53"/>
      <c r="BV122" s="58">
        <v>2024630010014</v>
      </c>
      <c r="BW122" s="61" t="str">
        <f t="shared" si="1"/>
        <v>SECRETARÍA DE EDUCACIÓN</v>
      </c>
    </row>
    <row r="123" spans="1:81" ht="42.75" hidden="1" x14ac:dyDescent="0.25">
      <c r="A123" s="49">
        <v>52</v>
      </c>
      <c r="B123" s="50" t="s">
        <v>89</v>
      </c>
      <c r="C123" s="50"/>
      <c r="D123" s="50"/>
      <c r="E123" s="46" t="s">
        <v>369</v>
      </c>
      <c r="F123" s="50"/>
      <c r="G123" s="50">
        <v>220107200</v>
      </c>
      <c r="H123" s="50"/>
      <c r="I123" s="46" t="s">
        <v>143</v>
      </c>
      <c r="J123" s="47"/>
      <c r="K123" s="86">
        <v>4</v>
      </c>
      <c r="L123" s="86" t="s">
        <v>285</v>
      </c>
      <c r="M123" s="50"/>
      <c r="N123" s="50"/>
      <c r="O123" s="50"/>
      <c r="P123" s="50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3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3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3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3"/>
      <c r="BU123" s="53"/>
      <c r="BV123" s="58">
        <v>2024630010015</v>
      </c>
      <c r="BW123" s="61" t="str">
        <f t="shared" si="1"/>
        <v>SECRETARÍA DE EDUCACIÓN</v>
      </c>
    </row>
    <row r="124" spans="1:81" ht="28.5" hidden="1" x14ac:dyDescent="0.25">
      <c r="A124" s="49">
        <v>53</v>
      </c>
      <c r="B124" s="50" t="s">
        <v>89</v>
      </c>
      <c r="C124" s="50"/>
      <c r="D124" s="50"/>
      <c r="E124" s="46" t="s">
        <v>370</v>
      </c>
      <c r="F124" s="50"/>
      <c r="G124" s="50">
        <v>220103700</v>
      </c>
      <c r="H124" s="50"/>
      <c r="I124" s="46" t="s">
        <v>144</v>
      </c>
      <c r="J124" s="47"/>
      <c r="K124" s="86">
        <v>7</v>
      </c>
      <c r="L124" s="86" t="s">
        <v>285</v>
      </c>
      <c r="M124" s="50"/>
      <c r="N124" s="50"/>
      <c r="O124" s="50"/>
      <c r="P124" s="50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3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3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3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3"/>
      <c r="BU124" s="53"/>
      <c r="BV124" s="58">
        <v>2024630010009</v>
      </c>
      <c r="BW124" s="61" t="str">
        <f t="shared" si="1"/>
        <v>SECRETARÍA DE EDUCACIÓN</v>
      </c>
    </row>
    <row r="125" spans="1:81" ht="28.5" hidden="1" x14ac:dyDescent="0.25">
      <c r="A125" s="49">
        <v>54</v>
      </c>
      <c r="B125" s="50" t="s">
        <v>89</v>
      </c>
      <c r="C125" s="50"/>
      <c r="D125" s="50"/>
      <c r="E125" s="46" t="s">
        <v>371</v>
      </c>
      <c r="F125" s="50"/>
      <c r="G125" s="50">
        <v>220103300</v>
      </c>
      <c r="H125" s="50"/>
      <c r="I125" s="46" t="s">
        <v>145</v>
      </c>
      <c r="J125" s="47"/>
      <c r="K125" s="86">
        <v>6788</v>
      </c>
      <c r="L125" s="86" t="s">
        <v>285</v>
      </c>
      <c r="M125" s="50"/>
      <c r="N125" s="50"/>
      <c r="O125" s="50"/>
      <c r="P125" s="50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3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3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3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3"/>
      <c r="BU125" s="53"/>
      <c r="BV125" s="58">
        <v>2024630010016</v>
      </c>
      <c r="BW125" s="61" t="str">
        <f t="shared" si="1"/>
        <v>SECRETARÍA DE EDUCACIÓN</v>
      </c>
    </row>
    <row r="126" spans="1:81" hidden="1" x14ac:dyDescent="0.25">
      <c r="A126" s="49">
        <v>55</v>
      </c>
      <c r="B126" s="50" t="s">
        <v>89</v>
      </c>
      <c r="C126" s="50"/>
      <c r="D126" s="50"/>
      <c r="E126" s="46" t="s">
        <v>372</v>
      </c>
      <c r="F126" s="50"/>
      <c r="G126" s="50">
        <v>220107100</v>
      </c>
      <c r="H126" s="50"/>
      <c r="I126" s="46" t="s">
        <v>146</v>
      </c>
      <c r="J126" s="47"/>
      <c r="K126" s="86">
        <v>27</v>
      </c>
      <c r="L126" s="86" t="s">
        <v>285</v>
      </c>
      <c r="M126" s="50"/>
      <c r="N126" s="50"/>
      <c r="O126" s="50"/>
      <c r="P126" s="50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3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3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3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3"/>
      <c r="BU126" s="53"/>
      <c r="BV126" s="58">
        <v>2024630010008</v>
      </c>
      <c r="BW126" s="61" t="str">
        <f t="shared" si="1"/>
        <v>SECRETARÍA DE EDUCACIÓN</v>
      </c>
    </row>
    <row r="127" spans="1:81" hidden="1" x14ac:dyDescent="0.25">
      <c r="A127" s="49">
        <v>56</v>
      </c>
      <c r="B127" s="50" t="s">
        <v>89</v>
      </c>
      <c r="C127" s="50"/>
      <c r="D127" s="50"/>
      <c r="E127" s="46" t="s">
        <v>373</v>
      </c>
      <c r="F127" s="50"/>
      <c r="G127" s="50">
        <v>220104800</v>
      </c>
      <c r="H127" s="50"/>
      <c r="I127" s="46" t="s">
        <v>147</v>
      </c>
      <c r="J127" s="47"/>
      <c r="K127" s="86">
        <v>12</v>
      </c>
      <c r="L127" s="86" t="s">
        <v>285</v>
      </c>
      <c r="M127" s="50"/>
      <c r="N127" s="50"/>
      <c r="O127" s="50"/>
      <c r="P127" s="50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3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3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3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3"/>
      <c r="BU127" s="53"/>
      <c r="BV127" s="58">
        <v>2024630010009</v>
      </c>
      <c r="BW127" s="61" t="str">
        <f t="shared" si="1"/>
        <v>SECRETARÍA DE EDUCACIÓN</v>
      </c>
    </row>
    <row r="128" spans="1:81" hidden="1" x14ac:dyDescent="0.25">
      <c r="A128" s="49">
        <v>57</v>
      </c>
      <c r="B128" s="50" t="s">
        <v>89</v>
      </c>
      <c r="C128" s="50"/>
      <c r="D128" s="50"/>
      <c r="E128" s="46" t="s">
        <v>373</v>
      </c>
      <c r="F128" s="50"/>
      <c r="G128" s="50">
        <v>220104800</v>
      </c>
      <c r="H128" s="50"/>
      <c r="I128" s="46" t="s">
        <v>148</v>
      </c>
      <c r="J128" s="47"/>
      <c r="K128" s="86">
        <v>2</v>
      </c>
      <c r="L128" s="86" t="s">
        <v>285</v>
      </c>
      <c r="M128" s="86"/>
      <c r="N128" s="86"/>
      <c r="O128" s="86"/>
      <c r="P128" s="86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3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3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3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63">
        <v>2024630010005</v>
      </c>
      <c r="BW128" s="61" t="str">
        <f t="shared" si="1"/>
        <v>SECRETARÍA DE EDUCACIÓN</v>
      </c>
    </row>
    <row r="129" spans="1:75" ht="28.5" hidden="1" x14ac:dyDescent="0.25">
      <c r="A129" s="49">
        <v>58</v>
      </c>
      <c r="B129" s="50" t="s">
        <v>89</v>
      </c>
      <c r="C129" s="50"/>
      <c r="D129" s="50"/>
      <c r="E129" s="46" t="s">
        <v>372</v>
      </c>
      <c r="F129" s="50"/>
      <c r="G129" s="50">
        <v>220107100</v>
      </c>
      <c r="H129" s="50"/>
      <c r="I129" s="46" t="s">
        <v>149</v>
      </c>
      <c r="J129" s="47"/>
      <c r="K129" s="86">
        <v>27</v>
      </c>
      <c r="L129" s="86" t="s">
        <v>285</v>
      </c>
      <c r="M129" s="50"/>
      <c r="N129" s="50"/>
      <c r="O129" s="50"/>
      <c r="P129" s="50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3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3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3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3"/>
      <c r="BU129" s="53"/>
      <c r="BV129" s="58">
        <v>2024630010005</v>
      </c>
      <c r="BW129" s="61" t="str">
        <f t="shared" si="1"/>
        <v>SECRETARÍA DE EDUCACIÓN</v>
      </c>
    </row>
    <row r="130" spans="1:75" ht="42.75" hidden="1" x14ac:dyDescent="0.25">
      <c r="A130" s="49">
        <v>59</v>
      </c>
      <c r="B130" s="50" t="s">
        <v>89</v>
      </c>
      <c r="C130" s="50"/>
      <c r="D130" s="50"/>
      <c r="E130" s="46" t="s">
        <v>374</v>
      </c>
      <c r="F130" s="50"/>
      <c r="G130" s="50">
        <v>220107900</v>
      </c>
      <c r="H130" s="50"/>
      <c r="I130" s="46" t="s">
        <v>150</v>
      </c>
      <c r="J130" s="47"/>
      <c r="K130" s="86">
        <v>21650</v>
      </c>
      <c r="L130" s="86" t="s">
        <v>285</v>
      </c>
      <c r="M130" s="50"/>
      <c r="N130" s="50"/>
      <c r="O130" s="50"/>
      <c r="P130" s="50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3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3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3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3"/>
      <c r="BU130" s="53"/>
      <c r="BV130" s="58">
        <v>2024630010017</v>
      </c>
      <c r="BW130" s="61" t="str">
        <f t="shared" si="1"/>
        <v>SECRETARÍA DE EDUCACIÓN</v>
      </c>
    </row>
    <row r="131" spans="1:75" ht="28.5" hidden="1" x14ac:dyDescent="0.25">
      <c r="A131" s="49">
        <v>60</v>
      </c>
      <c r="B131" s="50" t="s">
        <v>89</v>
      </c>
      <c r="C131" s="50"/>
      <c r="D131" s="50"/>
      <c r="E131" s="46" t="s">
        <v>375</v>
      </c>
      <c r="F131" s="50"/>
      <c r="G131" s="50">
        <v>220102900</v>
      </c>
      <c r="H131" s="50"/>
      <c r="I131" s="46" t="s">
        <v>151</v>
      </c>
      <c r="J131" s="47"/>
      <c r="K131" s="86">
        <v>380</v>
      </c>
      <c r="L131" s="86" t="s">
        <v>285</v>
      </c>
      <c r="M131" s="50"/>
      <c r="N131" s="50"/>
      <c r="O131" s="50"/>
      <c r="P131" s="50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3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3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3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3"/>
      <c r="BU131" s="53"/>
      <c r="BV131" s="58">
        <v>2024630010018</v>
      </c>
      <c r="BW131" s="61" t="str">
        <f t="shared" si="1"/>
        <v>SECRETARÍA DE EDUCACIÓN</v>
      </c>
    </row>
    <row r="132" spans="1:75" ht="42.75" hidden="1" x14ac:dyDescent="0.25">
      <c r="A132" s="49">
        <v>61</v>
      </c>
      <c r="B132" s="50" t="s">
        <v>89</v>
      </c>
      <c r="C132" s="50"/>
      <c r="D132" s="50"/>
      <c r="E132" s="46" t="s">
        <v>376</v>
      </c>
      <c r="F132" s="50"/>
      <c r="G132" s="50">
        <v>220108400</v>
      </c>
      <c r="H132" s="50"/>
      <c r="I132" s="46" t="s">
        <v>152</v>
      </c>
      <c r="J132" s="47"/>
      <c r="K132" s="86">
        <v>900</v>
      </c>
      <c r="L132" s="86" t="s">
        <v>285</v>
      </c>
      <c r="M132" s="50"/>
      <c r="N132" s="50"/>
      <c r="O132" s="50"/>
      <c r="P132" s="50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3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3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3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3"/>
      <c r="BU132" s="53"/>
      <c r="BV132" s="58">
        <v>2024630010002</v>
      </c>
      <c r="BW132" s="61" t="str">
        <f t="shared" si="1"/>
        <v>SECRETARÍA DE EDUCACIÓN</v>
      </c>
    </row>
    <row r="133" spans="1:75" hidden="1" x14ac:dyDescent="0.25">
      <c r="A133" s="49">
        <v>62</v>
      </c>
      <c r="B133" s="50" t="s">
        <v>89</v>
      </c>
      <c r="C133" s="50"/>
      <c r="D133" s="50"/>
      <c r="E133" s="46" t="s">
        <v>377</v>
      </c>
      <c r="F133" s="50"/>
      <c r="G133" s="50">
        <v>220105200</v>
      </c>
      <c r="H133" s="50"/>
      <c r="I133" s="46" t="s">
        <v>153</v>
      </c>
      <c r="J133" s="47"/>
      <c r="K133" s="86">
        <v>27</v>
      </c>
      <c r="L133" s="86" t="s">
        <v>285</v>
      </c>
      <c r="M133" s="50"/>
      <c r="N133" s="50"/>
      <c r="O133" s="50"/>
      <c r="P133" s="50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58">
        <v>2024630010004</v>
      </c>
      <c r="BW133" s="61" t="str">
        <f t="shared" si="1"/>
        <v>SECRETARÍA DE EDUCACIÓN</v>
      </c>
    </row>
    <row r="134" spans="1:75" ht="42.75" hidden="1" x14ac:dyDescent="0.25">
      <c r="A134" s="49">
        <v>63</v>
      </c>
      <c r="B134" s="50" t="s">
        <v>89</v>
      </c>
      <c r="C134" s="50"/>
      <c r="D134" s="50"/>
      <c r="E134" s="46" t="s">
        <v>378</v>
      </c>
      <c r="F134" s="50"/>
      <c r="G134" s="50">
        <v>220206100</v>
      </c>
      <c r="H134" s="50"/>
      <c r="I134" s="46" t="s">
        <v>154</v>
      </c>
      <c r="J134" s="47"/>
      <c r="K134" s="86">
        <v>323</v>
      </c>
      <c r="L134" s="86" t="s">
        <v>285</v>
      </c>
      <c r="M134" s="50"/>
      <c r="N134" s="50"/>
      <c r="O134" s="50"/>
      <c r="P134" s="50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8">
        <v>2024630010010</v>
      </c>
      <c r="BW134" s="61" t="str">
        <f t="shared" si="1"/>
        <v>SECRETARÍA DE EDUCACIÓN</v>
      </c>
    </row>
    <row r="135" spans="1:75" ht="28.5" hidden="1" x14ac:dyDescent="0.25">
      <c r="A135" s="49">
        <v>64</v>
      </c>
      <c r="B135" s="50" t="s">
        <v>89</v>
      </c>
      <c r="C135" s="50"/>
      <c r="D135" s="50"/>
      <c r="E135" s="46" t="s">
        <v>379</v>
      </c>
      <c r="F135" s="50"/>
      <c r="G135" s="50">
        <v>120600700</v>
      </c>
      <c r="H135" s="50"/>
      <c r="I135" s="46" t="s">
        <v>155</v>
      </c>
      <c r="J135" s="47"/>
      <c r="K135" s="86">
        <v>400</v>
      </c>
      <c r="L135" s="86" t="s">
        <v>285</v>
      </c>
      <c r="M135" s="47"/>
      <c r="N135" s="47"/>
      <c r="O135" s="47"/>
      <c r="P135" s="47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  <c r="BV135" s="58">
        <v>2024630010019</v>
      </c>
      <c r="BW135" s="59" t="s">
        <v>311</v>
      </c>
    </row>
    <row r="136" spans="1:75" ht="28.5" hidden="1" x14ac:dyDescent="0.25">
      <c r="A136" s="49">
        <v>65</v>
      </c>
      <c r="B136" s="50" t="s">
        <v>89</v>
      </c>
      <c r="C136" s="50"/>
      <c r="D136" s="50"/>
      <c r="E136" s="46" t="s">
        <v>380</v>
      </c>
      <c r="F136" s="50"/>
      <c r="G136" s="50">
        <v>190302300</v>
      </c>
      <c r="H136" s="50"/>
      <c r="I136" s="46" t="s">
        <v>156</v>
      </c>
      <c r="J136" s="47"/>
      <c r="K136" s="86">
        <v>3200</v>
      </c>
      <c r="L136" s="86" t="s">
        <v>286</v>
      </c>
      <c r="M136" s="47"/>
      <c r="N136" s="47"/>
      <c r="O136" s="47"/>
      <c r="P136" s="47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3"/>
      <c r="BS136" s="53"/>
      <c r="BT136" s="53"/>
      <c r="BU136" s="53"/>
      <c r="BV136" s="58">
        <v>2024630010020</v>
      </c>
      <c r="BW136" s="59" t="s">
        <v>311</v>
      </c>
    </row>
    <row r="137" spans="1:75" ht="57" hidden="1" x14ac:dyDescent="0.25">
      <c r="A137" s="49">
        <v>66</v>
      </c>
      <c r="B137" s="50" t="s">
        <v>89</v>
      </c>
      <c r="C137" s="50"/>
      <c r="D137" s="50"/>
      <c r="E137" s="46" t="s">
        <v>381</v>
      </c>
      <c r="F137" s="50"/>
      <c r="G137" s="50">
        <v>250200200</v>
      </c>
      <c r="H137" s="50"/>
      <c r="I137" s="46" t="s">
        <v>157</v>
      </c>
      <c r="J137" s="47"/>
      <c r="K137" s="89">
        <v>10</v>
      </c>
      <c r="L137" s="89" t="s">
        <v>285</v>
      </c>
      <c r="M137" s="47"/>
      <c r="N137" s="47"/>
      <c r="O137" s="47"/>
      <c r="P137" s="47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3"/>
      <c r="BS137" s="53"/>
      <c r="BT137" s="53"/>
      <c r="BU137" s="53"/>
      <c r="BV137" s="58">
        <v>2024630010021</v>
      </c>
      <c r="BW137" s="59" t="s">
        <v>311</v>
      </c>
    </row>
    <row r="138" spans="1:75" ht="57" hidden="1" x14ac:dyDescent="0.25">
      <c r="A138" s="49">
        <v>67</v>
      </c>
      <c r="B138" s="50" t="s">
        <v>89</v>
      </c>
      <c r="C138" s="50"/>
      <c r="D138" s="50"/>
      <c r="E138" s="46" t="s">
        <v>381</v>
      </c>
      <c r="F138" s="50"/>
      <c r="G138" s="50">
        <v>250200200</v>
      </c>
      <c r="H138" s="50"/>
      <c r="I138" s="46" t="s">
        <v>157</v>
      </c>
      <c r="J138" s="47"/>
      <c r="K138" s="89">
        <v>40</v>
      </c>
      <c r="L138" s="89" t="s">
        <v>285</v>
      </c>
      <c r="M138" s="47"/>
      <c r="N138" s="47"/>
      <c r="O138" s="47"/>
      <c r="P138" s="47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3"/>
      <c r="BT138" s="53"/>
      <c r="BU138" s="53"/>
      <c r="BV138" s="58">
        <v>2024630010021</v>
      </c>
      <c r="BW138" s="59" t="s">
        <v>311</v>
      </c>
    </row>
    <row r="139" spans="1:75" ht="28.5" hidden="1" x14ac:dyDescent="0.25">
      <c r="A139" s="49">
        <v>68</v>
      </c>
      <c r="B139" s="50" t="s">
        <v>89</v>
      </c>
      <c r="C139" s="50"/>
      <c r="D139" s="50"/>
      <c r="E139" s="46" t="s">
        <v>382</v>
      </c>
      <c r="F139" s="50"/>
      <c r="G139" s="50">
        <v>410102300</v>
      </c>
      <c r="H139" s="50"/>
      <c r="I139" s="46" t="s">
        <v>158</v>
      </c>
      <c r="J139" s="47"/>
      <c r="K139" s="86">
        <v>1000</v>
      </c>
      <c r="L139" s="86" t="s">
        <v>285</v>
      </c>
      <c r="M139" s="47"/>
      <c r="N139" s="47"/>
      <c r="O139" s="47"/>
      <c r="P139" s="47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58">
        <v>2024630010022</v>
      </c>
      <c r="BW139" s="59" t="s">
        <v>311</v>
      </c>
    </row>
    <row r="140" spans="1:75" ht="42.75" hidden="1" x14ac:dyDescent="0.25">
      <c r="A140" s="49">
        <v>69</v>
      </c>
      <c r="B140" s="50" t="s">
        <v>89</v>
      </c>
      <c r="C140" s="50"/>
      <c r="D140" s="50"/>
      <c r="E140" s="46" t="s">
        <v>383</v>
      </c>
      <c r="F140" s="50"/>
      <c r="G140" s="50">
        <v>450108200</v>
      </c>
      <c r="H140" s="50"/>
      <c r="I140" s="46" t="s">
        <v>159</v>
      </c>
      <c r="J140" s="47"/>
      <c r="K140" s="89">
        <v>1000</v>
      </c>
      <c r="L140" s="89" t="s">
        <v>285</v>
      </c>
      <c r="M140" s="47"/>
      <c r="N140" s="47"/>
      <c r="O140" s="47"/>
      <c r="P140" s="47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8">
        <v>2024630010023</v>
      </c>
      <c r="BW140" s="59" t="s">
        <v>311</v>
      </c>
    </row>
    <row r="141" spans="1:75" hidden="1" x14ac:dyDescent="0.25">
      <c r="A141" s="49">
        <v>70</v>
      </c>
      <c r="B141" s="50" t="s">
        <v>89</v>
      </c>
      <c r="C141" s="50"/>
      <c r="D141" s="50"/>
      <c r="E141" s="46" t="s">
        <v>384</v>
      </c>
      <c r="F141" s="50"/>
      <c r="G141" s="50">
        <v>450106100</v>
      </c>
      <c r="H141" s="50"/>
      <c r="I141" s="46" t="s">
        <v>160</v>
      </c>
      <c r="J141" s="47"/>
      <c r="K141" s="86">
        <v>13000</v>
      </c>
      <c r="L141" s="86" t="s">
        <v>286</v>
      </c>
      <c r="M141" s="47"/>
      <c r="N141" s="47"/>
      <c r="O141" s="47"/>
      <c r="P141" s="47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  <c r="BT141" s="53"/>
      <c r="BU141" s="53"/>
      <c r="BV141" s="58">
        <v>2024630010020</v>
      </c>
      <c r="BW141" s="59" t="s">
        <v>311</v>
      </c>
    </row>
    <row r="142" spans="1:75" ht="28.5" hidden="1" x14ac:dyDescent="0.25">
      <c r="A142" s="49">
        <v>71</v>
      </c>
      <c r="B142" s="50" t="s">
        <v>89</v>
      </c>
      <c r="C142" s="50"/>
      <c r="D142" s="50"/>
      <c r="E142" s="46" t="s">
        <v>385</v>
      </c>
      <c r="F142" s="50"/>
      <c r="G142" s="50">
        <v>450102900</v>
      </c>
      <c r="H142" s="50"/>
      <c r="I142" s="46" t="s">
        <v>161</v>
      </c>
      <c r="J142" s="47"/>
      <c r="K142" s="86">
        <v>4</v>
      </c>
      <c r="L142" s="86" t="s">
        <v>286</v>
      </c>
      <c r="M142" s="47"/>
      <c r="N142" s="47"/>
      <c r="O142" s="47"/>
      <c r="P142" s="47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3"/>
      <c r="BS142" s="53"/>
      <c r="BT142" s="53"/>
      <c r="BU142" s="53"/>
      <c r="BV142" s="58">
        <v>2024630010024</v>
      </c>
      <c r="BW142" s="59" t="s">
        <v>311</v>
      </c>
    </row>
    <row r="143" spans="1:75" hidden="1" x14ac:dyDescent="0.25">
      <c r="A143" s="49">
        <v>72</v>
      </c>
      <c r="B143" s="50" t="s">
        <v>89</v>
      </c>
      <c r="C143" s="50"/>
      <c r="D143" s="50"/>
      <c r="E143" s="46" t="s">
        <v>334</v>
      </c>
      <c r="F143" s="50"/>
      <c r="G143" s="50">
        <v>450100100</v>
      </c>
      <c r="H143" s="50"/>
      <c r="I143" s="46" t="s">
        <v>162</v>
      </c>
      <c r="J143" s="47"/>
      <c r="K143" s="86">
        <v>1</v>
      </c>
      <c r="L143" s="86" t="s">
        <v>285</v>
      </c>
      <c r="M143" s="47"/>
      <c r="N143" s="47"/>
      <c r="O143" s="47"/>
      <c r="P143" s="47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  <c r="BS143" s="53"/>
      <c r="BT143" s="53"/>
      <c r="BU143" s="53"/>
      <c r="BV143" s="58">
        <v>2024630010025</v>
      </c>
      <c r="BW143" s="59" t="s">
        <v>311</v>
      </c>
    </row>
    <row r="144" spans="1:75" hidden="1" x14ac:dyDescent="0.25">
      <c r="A144" s="49">
        <v>73</v>
      </c>
      <c r="B144" s="50" t="s">
        <v>89</v>
      </c>
      <c r="C144" s="50"/>
      <c r="D144" s="50"/>
      <c r="E144" s="46" t="s">
        <v>386</v>
      </c>
      <c r="F144" s="50"/>
      <c r="G144" s="50">
        <v>450102600</v>
      </c>
      <c r="H144" s="50"/>
      <c r="I144" s="46" t="s">
        <v>163</v>
      </c>
      <c r="J144" s="47"/>
      <c r="K144" s="86">
        <v>1</v>
      </c>
      <c r="L144" s="86" t="s">
        <v>286</v>
      </c>
      <c r="M144" s="47"/>
      <c r="N144" s="47"/>
      <c r="O144" s="47"/>
      <c r="P144" s="47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3"/>
      <c r="BS144" s="53"/>
      <c r="BT144" s="53"/>
      <c r="BU144" s="53"/>
      <c r="BV144" s="58">
        <v>2024630010024</v>
      </c>
      <c r="BW144" s="59" t="s">
        <v>311</v>
      </c>
    </row>
    <row r="145" spans="1:81" hidden="1" x14ac:dyDescent="0.25">
      <c r="A145" s="49">
        <v>74</v>
      </c>
      <c r="B145" s="50" t="s">
        <v>89</v>
      </c>
      <c r="C145" s="50"/>
      <c r="D145" s="50"/>
      <c r="E145" s="46" t="s">
        <v>164</v>
      </c>
      <c r="F145" s="50"/>
      <c r="G145" s="50">
        <v>450102500</v>
      </c>
      <c r="H145" s="50"/>
      <c r="I145" s="46" t="s">
        <v>164</v>
      </c>
      <c r="J145" s="47"/>
      <c r="K145" s="89">
        <v>10</v>
      </c>
      <c r="L145" s="89" t="s">
        <v>286</v>
      </c>
      <c r="M145" s="47"/>
      <c r="N145" s="47"/>
      <c r="O145" s="47"/>
      <c r="P145" s="47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8">
        <v>2024630010026</v>
      </c>
      <c r="BW145" s="59" t="s">
        <v>311</v>
      </c>
    </row>
    <row r="146" spans="1:81" ht="42.75" hidden="1" x14ac:dyDescent="0.25">
      <c r="A146" s="49">
        <v>75</v>
      </c>
      <c r="B146" s="50" t="s">
        <v>89</v>
      </c>
      <c r="C146" s="50"/>
      <c r="D146" s="50"/>
      <c r="E146" s="46" t="s">
        <v>387</v>
      </c>
      <c r="F146" s="50"/>
      <c r="G146" s="50">
        <v>450108100</v>
      </c>
      <c r="H146" s="50"/>
      <c r="I146" s="46" t="s">
        <v>159</v>
      </c>
      <c r="J146" s="47"/>
      <c r="K146" s="86">
        <v>4000</v>
      </c>
      <c r="L146" s="86" t="s">
        <v>285</v>
      </c>
      <c r="M146" s="47"/>
      <c r="N146" s="47"/>
      <c r="O146" s="47"/>
      <c r="P146" s="47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3"/>
      <c r="BS146" s="53"/>
      <c r="BT146" s="53"/>
      <c r="BU146" s="53"/>
      <c r="BV146" s="58">
        <v>2024630010026</v>
      </c>
      <c r="BW146" s="59" t="s">
        <v>311</v>
      </c>
    </row>
    <row r="147" spans="1:81" ht="28.5" hidden="1" x14ac:dyDescent="0.25">
      <c r="A147" s="49">
        <v>76</v>
      </c>
      <c r="B147" s="50" t="s">
        <v>89</v>
      </c>
      <c r="C147" s="50"/>
      <c r="D147" s="50"/>
      <c r="E147" s="46" t="s">
        <v>334</v>
      </c>
      <c r="F147" s="50"/>
      <c r="G147" s="50">
        <v>450100100</v>
      </c>
      <c r="H147" s="50"/>
      <c r="I147" s="46" t="s">
        <v>165</v>
      </c>
      <c r="J147" s="47"/>
      <c r="K147" s="86">
        <v>4</v>
      </c>
      <c r="L147" s="86" t="s">
        <v>285</v>
      </c>
      <c r="M147" s="47"/>
      <c r="N147" s="47"/>
      <c r="O147" s="47"/>
      <c r="P147" s="47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S147" s="53"/>
      <c r="BT147" s="53"/>
      <c r="BU147" s="53"/>
      <c r="BV147" s="58">
        <v>2024630010025</v>
      </c>
      <c r="BW147" s="59" t="s">
        <v>311</v>
      </c>
    </row>
    <row r="148" spans="1:81" hidden="1" x14ac:dyDescent="0.25">
      <c r="A148" s="49">
        <v>143</v>
      </c>
      <c r="B148" s="50" t="s">
        <v>90</v>
      </c>
      <c r="C148" s="50"/>
      <c r="D148" s="50"/>
      <c r="E148" s="96" t="s">
        <v>405</v>
      </c>
      <c r="F148" s="50"/>
      <c r="G148" s="50">
        <v>450302300</v>
      </c>
      <c r="H148" s="50"/>
      <c r="I148" s="46" t="s">
        <v>226</v>
      </c>
      <c r="J148" s="47"/>
      <c r="K148" s="86">
        <v>3</v>
      </c>
      <c r="L148" s="86" t="s">
        <v>286</v>
      </c>
      <c r="M148" s="47"/>
      <c r="N148" s="47"/>
      <c r="O148" s="47"/>
      <c r="P148" s="47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3"/>
      <c r="BS148" s="53"/>
      <c r="BT148" s="53"/>
      <c r="BU148" s="53"/>
      <c r="BV148" s="58">
        <v>2024630010028</v>
      </c>
      <c r="BW148" s="59" t="s">
        <v>311</v>
      </c>
    </row>
    <row r="149" spans="1:81" ht="42.75" hidden="1" x14ac:dyDescent="0.25">
      <c r="A149" s="49">
        <v>144</v>
      </c>
      <c r="B149" s="50" t="s">
        <v>90</v>
      </c>
      <c r="C149" s="50"/>
      <c r="D149" s="50"/>
      <c r="E149" s="96" t="s">
        <v>434</v>
      </c>
      <c r="F149" s="50"/>
      <c r="G149" s="50">
        <v>450302800</v>
      </c>
      <c r="H149" s="50"/>
      <c r="I149" s="46" t="s">
        <v>227</v>
      </c>
      <c r="J149" s="47"/>
      <c r="K149" s="89">
        <v>50</v>
      </c>
      <c r="L149" s="89" t="s">
        <v>285</v>
      </c>
      <c r="M149" s="47"/>
      <c r="N149" s="47"/>
      <c r="O149" s="47"/>
      <c r="P149" s="47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  <c r="BS149" s="53"/>
      <c r="BT149" s="53"/>
      <c r="BU149" s="53"/>
      <c r="BV149" s="58">
        <v>2024630010028</v>
      </c>
      <c r="BW149" s="59" t="s">
        <v>311</v>
      </c>
    </row>
    <row r="150" spans="1:81" hidden="1" x14ac:dyDescent="0.25">
      <c r="A150" s="49">
        <v>145</v>
      </c>
      <c r="B150" s="50" t="s">
        <v>90</v>
      </c>
      <c r="C150" s="50"/>
      <c r="D150" s="50"/>
      <c r="E150" s="96" t="s">
        <v>435</v>
      </c>
      <c r="F150" s="50"/>
      <c r="G150" s="50">
        <v>450301700</v>
      </c>
      <c r="H150" s="50"/>
      <c r="I150" s="46" t="s">
        <v>228</v>
      </c>
      <c r="J150" s="47"/>
      <c r="K150" s="89">
        <v>80</v>
      </c>
      <c r="L150" s="89" t="s">
        <v>285</v>
      </c>
      <c r="M150" s="47"/>
      <c r="N150" s="47"/>
      <c r="O150" s="47"/>
      <c r="P150" s="47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3"/>
      <c r="BS150" s="53"/>
      <c r="BT150" s="53"/>
      <c r="BU150" s="53"/>
      <c r="BV150" s="58">
        <v>2024630010028</v>
      </c>
      <c r="BW150" s="59" t="s">
        <v>311</v>
      </c>
    </row>
    <row r="151" spans="1:81" ht="28.5" hidden="1" x14ac:dyDescent="0.25">
      <c r="A151" s="49">
        <v>146</v>
      </c>
      <c r="B151" s="50" t="s">
        <v>90</v>
      </c>
      <c r="C151" s="50"/>
      <c r="D151" s="50"/>
      <c r="E151" s="96" t="s">
        <v>436</v>
      </c>
      <c r="F151" s="50"/>
      <c r="G151" s="50">
        <v>450303500</v>
      </c>
      <c r="H151" s="50"/>
      <c r="I151" s="46" t="s">
        <v>229</v>
      </c>
      <c r="J151" s="47"/>
      <c r="K151" s="89">
        <v>1</v>
      </c>
      <c r="L151" s="89" t="s">
        <v>285</v>
      </c>
      <c r="M151" s="47"/>
      <c r="N151" s="47"/>
      <c r="O151" s="47"/>
      <c r="P151" s="47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  <c r="BT151" s="53"/>
      <c r="BU151" s="53"/>
      <c r="BV151" s="58">
        <v>2024630010029</v>
      </c>
      <c r="BW151" s="59" t="s">
        <v>311</v>
      </c>
    </row>
    <row r="152" spans="1:81" hidden="1" x14ac:dyDescent="0.25">
      <c r="A152" s="49">
        <v>147</v>
      </c>
      <c r="B152" s="50" t="s">
        <v>90</v>
      </c>
      <c r="C152" s="50"/>
      <c r="D152" s="50"/>
      <c r="E152" s="96" t="s">
        <v>437</v>
      </c>
      <c r="F152" s="50"/>
      <c r="G152" s="50">
        <v>450301900</v>
      </c>
      <c r="H152" s="50"/>
      <c r="I152" s="46" t="s">
        <v>202</v>
      </c>
      <c r="J152" s="47"/>
      <c r="K152" s="86">
        <v>2</v>
      </c>
      <c r="L152" s="86" t="s">
        <v>285</v>
      </c>
      <c r="M152" s="47"/>
      <c r="N152" s="47"/>
      <c r="O152" s="47"/>
      <c r="P152" s="47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8">
        <v>2024630010028</v>
      </c>
      <c r="BW152" s="59" t="s">
        <v>311</v>
      </c>
    </row>
    <row r="153" spans="1:81" hidden="1" x14ac:dyDescent="0.25">
      <c r="A153" s="49">
        <v>200</v>
      </c>
      <c r="B153" s="50" t="s">
        <v>91</v>
      </c>
      <c r="C153" s="50"/>
      <c r="D153" s="50"/>
      <c r="E153" s="46" t="s">
        <v>334</v>
      </c>
      <c r="F153" s="50"/>
      <c r="G153" s="50">
        <v>350211600</v>
      </c>
      <c r="H153" s="50"/>
      <c r="I153" s="46" t="s">
        <v>220</v>
      </c>
      <c r="J153" s="47"/>
      <c r="K153" s="86">
        <v>200</v>
      </c>
      <c r="L153" s="86" t="s">
        <v>285</v>
      </c>
      <c r="M153" s="47"/>
      <c r="N153" s="47"/>
      <c r="O153" s="47"/>
      <c r="P153" s="47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  <c r="BV153" s="58">
        <v>2024630010030</v>
      </c>
      <c r="BW153" s="59" t="s">
        <v>311</v>
      </c>
    </row>
    <row r="154" spans="1:81" hidden="1" x14ac:dyDescent="0.25">
      <c r="A154" s="48">
        <v>41</v>
      </c>
      <c r="B154" s="47" t="s">
        <v>89</v>
      </c>
      <c r="C154" s="47"/>
      <c r="D154" s="47"/>
      <c r="E154" s="46" t="s">
        <v>334</v>
      </c>
      <c r="F154" s="47"/>
      <c r="G154" s="47">
        <v>450202202</v>
      </c>
      <c r="H154" s="47"/>
      <c r="I154" s="46" t="s">
        <v>132</v>
      </c>
      <c r="J154" s="47"/>
      <c r="K154" s="86">
        <v>11</v>
      </c>
      <c r="L154" s="86" t="s">
        <v>285</v>
      </c>
      <c r="M154" s="47"/>
      <c r="N154" s="47"/>
      <c r="O154" s="47"/>
      <c r="P154" s="47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3"/>
      <c r="BS154" s="53"/>
      <c r="BT154" s="53"/>
      <c r="BU154" s="53"/>
      <c r="BV154" s="62">
        <v>2024630010041</v>
      </c>
      <c r="BW154" s="59" t="s">
        <v>310</v>
      </c>
      <c r="BX154" s="87"/>
      <c r="BY154" s="87"/>
      <c r="BZ154" s="1"/>
      <c r="CA154" s="1"/>
      <c r="CB154" s="1"/>
      <c r="CC154" s="1"/>
    </row>
    <row r="155" spans="1:81" ht="28.5" hidden="1" x14ac:dyDescent="0.25">
      <c r="A155" s="48">
        <v>42</v>
      </c>
      <c r="B155" s="47" t="s">
        <v>89</v>
      </c>
      <c r="C155" s="47"/>
      <c r="D155" s="47"/>
      <c r="E155" s="46" t="s">
        <v>334</v>
      </c>
      <c r="F155" s="47"/>
      <c r="G155" s="47">
        <v>450202204</v>
      </c>
      <c r="H155" s="47"/>
      <c r="I155" s="46" t="s">
        <v>133</v>
      </c>
      <c r="J155" s="47"/>
      <c r="K155" s="86">
        <v>1</v>
      </c>
      <c r="L155" s="86" t="s">
        <v>285</v>
      </c>
      <c r="M155" s="47"/>
      <c r="N155" s="47"/>
      <c r="O155" s="47"/>
      <c r="P155" s="47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3"/>
      <c r="BS155" s="53"/>
      <c r="BT155" s="53"/>
      <c r="BU155" s="53"/>
      <c r="BV155" s="62">
        <v>2024630010041</v>
      </c>
      <c r="BW155" s="59" t="s">
        <v>310</v>
      </c>
      <c r="BX155" s="87"/>
      <c r="BY155" s="87"/>
      <c r="BZ155" s="1"/>
      <c r="CA155" s="1"/>
      <c r="CB155" s="1"/>
      <c r="CC155" s="1"/>
    </row>
    <row r="156" spans="1:81" hidden="1" x14ac:dyDescent="0.25">
      <c r="A156" s="49">
        <v>148</v>
      </c>
      <c r="B156" s="50" t="s">
        <v>90</v>
      </c>
      <c r="C156" s="50"/>
      <c r="D156" s="50"/>
      <c r="E156" s="96" t="s">
        <v>438</v>
      </c>
      <c r="F156" s="50"/>
      <c r="G156" s="65" t="s">
        <v>290</v>
      </c>
      <c r="H156" s="65"/>
      <c r="I156" s="46" t="s">
        <v>230</v>
      </c>
      <c r="J156" s="47"/>
      <c r="K156" s="86">
        <v>10000</v>
      </c>
      <c r="L156" s="86" t="s">
        <v>286</v>
      </c>
      <c r="M156" s="50"/>
      <c r="N156" s="50"/>
      <c r="O156" s="50"/>
      <c r="P156" s="50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51"/>
      <c r="BM156" s="51"/>
      <c r="BN156" s="51"/>
      <c r="BO156" s="51"/>
      <c r="BP156" s="51"/>
      <c r="BQ156" s="51"/>
      <c r="BR156" s="51"/>
      <c r="BS156" s="51"/>
      <c r="BT156" s="51"/>
      <c r="BU156" s="51"/>
      <c r="BV156" s="58">
        <v>202463001078</v>
      </c>
      <c r="BW156" s="59" t="s">
        <v>319</v>
      </c>
    </row>
    <row r="157" spans="1:81" hidden="1" x14ac:dyDescent="0.25">
      <c r="A157" s="49">
        <v>149</v>
      </c>
      <c r="B157" s="50" t="s">
        <v>90</v>
      </c>
      <c r="C157" s="50"/>
      <c r="D157" s="50"/>
      <c r="E157" s="96" t="s">
        <v>439</v>
      </c>
      <c r="F157" s="50"/>
      <c r="G157" s="50" t="s">
        <v>291</v>
      </c>
      <c r="H157" s="50"/>
      <c r="I157" s="46" t="s">
        <v>231</v>
      </c>
      <c r="J157" s="47"/>
      <c r="K157" s="86">
        <v>1</v>
      </c>
      <c r="L157" s="86" t="s">
        <v>286</v>
      </c>
      <c r="M157" s="50"/>
      <c r="N157" s="50"/>
      <c r="O157" s="50"/>
      <c r="P157" s="5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58">
        <v>202463001078</v>
      </c>
      <c r="BW157" s="59" t="s">
        <v>319</v>
      </c>
    </row>
    <row r="158" spans="1:81" hidden="1" x14ac:dyDescent="0.25">
      <c r="A158" s="49">
        <v>218</v>
      </c>
      <c r="B158" s="50" t="s">
        <v>92</v>
      </c>
      <c r="C158" s="50"/>
      <c r="D158" s="50"/>
      <c r="E158" s="97" t="s">
        <v>437</v>
      </c>
      <c r="F158" s="50"/>
      <c r="G158" s="50">
        <v>459902500</v>
      </c>
      <c r="H158" s="50"/>
      <c r="I158" s="92" t="s">
        <v>202</v>
      </c>
      <c r="J158" s="47"/>
      <c r="K158" s="93">
        <v>1</v>
      </c>
      <c r="L158" s="93" t="s">
        <v>286</v>
      </c>
      <c r="M158" s="50"/>
      <c r="N158" s="50"/>
      <c r="O158" s="50"/>
      <c r="P158" s="50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51"/>
      <c r="BO158" s="51"/>
      <c r="BP158" s="51"/>
      <c r="BQ158" s="51"/>
      <c r="BR158" s="51"/>
      <c r="BS158" s="51"/>
      <c r="BT158" s="51"/>
      <c r="BU158" s="51"/>
      <c r="BV158" s="58">
        <v>202463001079</v>
      </c>
      <c r="BW158" s="59" t="s">
        <v>319</v>
      </c>
    </row>
    <row r="159" spans="1:81" hidden="1" x14ac:dyDescent="0.25">
      <c r="A159" s="49">
        <v>219</v>
      </c>
      <c r="B159" s="50" t="s">
        <v>92</v>
      </c>
      <c r="C159" s="50"/>
      <c r="D159" s="50"/>
      <c r="E159" s="97" t="s">
        <v>479</v>
      </c>
      <c r="F159" s="50"/>
      <c r="G159" s="50" t="s">
        <v>296</v>
      </c>
      <c r="H159" s="50"/>
      <c r="I159" s="46" t="s">
        <v>283</v>
      </c>
      <c r="J159" s="47"/>
      <c r="K159" s="94">
        <v>8</v>
      </c>
      <c r="L159" s="94" t="s">
        <v>285</v>
      </c>
      <c r="M159" s="50"/>
      <c r="N159" s="50"/>
      <c r="O159" s="50"/>
      <c r="P159" s="50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  <c r="BF159" s="51"/>
      <c r="BG159" s="51"/>
      <c r="BH159" s="51"/>
      <c r="BI159" s="51"/>
      <c r="BJ159" s="51"/>
      <c r="BK159" s="51"/>
      <c r="BL159" s="51"/>
      <c r="BM159" s="51"/>
      <c r="BN159" s="51"/>
      <c r="BO159" s="51"/>
      <c r="BP159" s="51"/>
      <c r="BQ159" s="51"/>
      <c r="BR159" s="51"/>
      <c r="BS159" s="51"/>
      <c r="BT159" s="51"/>
      <c r="BU159" s="51"/>
      <c r="BV159" s="58">
        <v>202463001079</v>
      </c>
      <c r="BW159" s="59" t="s">
        <v>319</v>
      </c>
    </row>
    <row r="160" spans="1:81" ht="28.5" hidden="1" x14ac:dyDescent="0.25">
      <c r="A160" s="49">
        <v>79</v>
      </c>
      <c r="B160" s="50" t="s">
        <v>89</v>
      </c>
      <c r="C160" s="50"/>
      <c r="D160" s="50"/>
      <c r="E160" s="46" t="s">
        <v>326</v>
      </c>
      <c r="F160" s="50"/>
      <c r="G160" s="50">
        <v>330106800</v>
      </c>
      <c r="H160" s="50"/>
      <c r="I160" s="46" t="s">
        <v>94</v>
      </c>
      <c r="J160" s="47"/>
      <c r="K160" s="86">
        <v>1</v>
      </c>
      <c r="L160" s="86" t="s">
        <v>286</v>
      </c>
      <c r="M160" s="50"/>
      <c r="N160" s="50"/>
      <c r="O160" s="50"/>
      <c r="P160" s="50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  <c r="BF160" s="51"/>
      <c r="BG160" s="51"/>
      <c r="BH160" s="51"/>
      <c r="BI160" s="51"/>
      <c r="BJ160" s="51"/>
      <c r="BK160" s="51"/>
      <c r="BL160" s="51"/>
      <c r="BM160" s="51"/>
      <c r="BN160" s="51"/>
      <c r="BO160" s="51"/>
      <c r="BP160" s="51"/>
      <c r="BQ160" s="51"/>
      <c r="BR160" s="51"/>
      <c r="BS160" s="51"/>
      <c r="BT160" s="51"/>
      <c r="BU160" s="51"/>
      <c r="BV160" s="58">
        <v>2024630010066</v>
      </c>
      <c r="BW160" s="59" t="s">
        <v>313</v>
      </c>
    </row>
    <row r="161" spans="1:75" ht="28.5" hidden="1" x14ac:dyDescent="0.25">
      <c r="A161" s="49">
        <v>80</v>
      </c>
      <c r="B161" s="50" t="s">
        <v>89</v>
      </c>
      <c r="C161" s="50"/>
      <c r="D161" s="50"/>
      <c r="E161" s="46" t="s">
        <v>388</v>
      </c>
      <c r="F161" s="50"/>
      <c r="G161" s="50">
        <v>330207300</v>
      </c>
      <c r="H161" s="50"/>
      <c r="I161" s="46" t="s">
        <v>166</v>
      </c>
      <c r="J161" s="47"/>
      <c r="K161" s="86">
        <v>4</v>
      </c>
      <c r="L161" s="86" t="s">
        <v>286</v>
      </c>
      <c r="M161" s="50"/>
      <c r="N161" s="50"/>
      <c r="O161" s="50"/>
      <c r="P161" s="50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  <c r="BF161" s="51"/>
      <c r="BG161" s="51"/>
      <c r="BH161" s="51"/>
      <c r="BI161" s="51"/>
      <c r="BJ161" s="51"/>
      <c r="BK161" s="51"/>
      <c r="BL161" s="51"/>
      <c r="BM161" s="51"/>
      <c r="BN161" s="51"/>
      <c r="BO161" s="51"/>
      <c r="BP161" s="51"/>
      <c r="BQ161" s="51"/>
      <c r="BR161" s="51"/>
      <c r="BS161" s="51"/>
      <c r="BT161" s="51"/>
      <c r="BU161" s="51"/>
      <c r="BV161" s="58">
        <v>2024630010066</v>
      </c>
      <c r="BW161" s="59" t="s">
        <v>313</v>
      </c>
    </row>
    <row r="162" spans="1:75" hidden="1" x14ac:dyDescent="0.25">
      <c r="A162" s="49">
        <v>81</v>
      </c>
      <c r="B162" s="50" t="s">
        <v>89</v>
      </c>
      <c r="C162" s="50"/>
      <c r="D162" s="50"/>
      <c r="E162" s="46" t="s">
        <v>167</v>
      </c>
      <c r="F162" s="50"/>
      <c r="G162" s="50">
        <v>430102800</v>
      </c>
      <c r="H162" s="50"/>
      <c r="I162" s="46" t="s">
        <v>167</v>
      </c>
      <c r="J162" s="47"/>
      <c r="K162" s="86">
        <v>20</v>
      </c>
      <c r="L162" s="86" t="s">
        <v>286</v>
      </c>
      <c r="M162" s="50"/>
      <c r="N162" s="50"/>
      <c r="O162" s="50"/>
      <c r="P162" s="50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  <c r="BF162" s="51"/>
      <c r="BG162" s="51"/>
      <c r="BH162" s="51"/>
      <c r="BI162" s="51"/>
      <c r="BJ162" s="51"/>
      <c r="BK162" s="51"/>
      <c r="BL162" s="51"/>
      <c r="BM162" s="51"/>
      <c r="BN162" s="51"/>
      <c r="BO162" s="51"/>
      <c r="BP162" s="51"/>
      <c r="BQ162" s="51"/>
      <c r="BR162" s="51"/>
      <c r="BS162" s="51"/>
      <c r="BT162" s="51"/>
      <c r="BU162" s="51"/>
      <c r="BV162" s="58">
        <v>2024630010067</v>
      </c>
      <c r="BW162" s="59" t="s">
        <v>313</v>
      </c>
    </row>
    <row r="163" spans="1:75" hidden="1" x14ac:dyDescent="0.25">
      <c r="A163" s="49">
        <v>82</v>
      </c>
      <c r="B163" s="50" t="s">
        <v>89</v>
      </c>
      <c r="C163" s="50"/>
      <c r="D163" s="50"/>
      <c r="E163" s="46" t="s">
        <v>389</v>
      </c>
      <c r="F163" s="50"/>
      <c r="G163" s="50">
        <v>430102400</v>
      </c>
      <c r="H163" s="50"/>
      <c r="I163" s="46" t="s">
        <v>168</v>
      </c>
      <c r="J163" s="47"/>
      <c r="K163" s="86">
        <v>10</v>
      </c>
      <c r="L163" s="86" t="s">
        <v>286</v>
      </c>
      <c r="M163" s="50"/>
      <c r="N163" s="50"/>
      <c r="O163" s="50"/>
      <c r="P163" s="50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  <c r="BF163" s="51"/>
      <c r="BG163" s="51"/>
      <c r="BH163" s="51"/>
      <c r="BI163" s="51"/>
      <c r="BJ163" s="51"/>
      <c r="BK163" s="51"/>
      <c r="BL163" s="51"/>
      <c r="BM163" s="51"/>
      <c r="BN163" s="51"/>
      <c r="BO163" s="51"/>
      <c r="BP163" s="51"/>
      <c r="BQ163" s="51"/>
      <c r="BR163" s="51"/>
      <c r="BS163" s="51"/>
      <c r="BT163" s="51"/>
      <c r="BU163" s="51"/>
      <c r="BV163" s="58">
        <v>2024630010067</v>
      </c>
      <c r="BW163" s="59" t="s">
        <v>313</v>
      </c>
    </row>
    <row r="164" spans="1:75" hidden="1" x14ac:dyDescent="0.25">
      <c r="A164" s="49">
        <v>83</v>
      </c>
      <c r="B164" s="50" t="s">
        <v>89</v>
      </c>
      <c r="C164" s="50"/>
      <c r="D164" s="50"/>
      <c r="E164" s="46" t="s">
        <v>169</v>
      </c>
      <c r="F164" s="50"/>
      <c r="G164" s="50">
        <v>430100900</v>
      </c>
      <c r="H164" s="50"/>
      <c r="I164" s="46" t="s">
        <v>169</v>
      </c>
      <c r="J164" s="47"/>
      <c r="K164" s="86">
        <v>12</v>
      </c>
      <c r="L164" s="86" t="s">
        <v>286</v>
      </c>
      <c r="M164" s="50"/>
      <c r="N164" s="50"/>
      <c r="O164" s="50"/>
      <c r="P164" s="50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  <c r="BF164" s="51"/>
      <c r="BG164" s="51"/>
      <c r="BH164" s="51"/>
      <c r="BI164" s="51"/>
      <c r="BJ164" s="51"/>
      <c r="BK164" s="51"/>
      <c r="BL164" s="51"/>
      <c r="BM164" s="51"/>
      <c r="BN164" s="51"/>
      <c r="BO164" s="51"/>
      <c r="BP164" s="51"/>
      <c r="BQ164" s="51"/>
      <c r="BR164" s="51"/>
      <c r="BS164" s="51"/>
      <c r="BT164" s="51"/>
      <c r="BU164" s="51"/>
      <c r="BV164" s="58">
        <v>2024630010067</v>
      </c>
      <c r="BW164" s="59" t="s">
        <v>313</v>
      </c>
    </row>
    <row r="165" spans="1:75" hidden="1" x14ac:dyDescent="0.25">
      <c r="A165" s="49">
        <v>84</v>
      </c>
      <c r="B165" s="50" t="s">
        <v>89</v>
      </c>
      <c r="C165" s="50"/>
      <c r="D165" s="50"/>
      <c r="E165" s="46" t="s">
        <v>170</v>
      </c>
      <c r="F165" s="50"/>
      <c r="G165" s="50">
        <v>430206800</v>
      </c>
      <c r="H165" s="50"/>
      <c r="I165" s="46" t="s">
        <v>170</v>
      </c>
      <c r="J165" s="47"/>
      <c r="K165" s="86">
        <v>16</v>
      </c>
      <c r="L165" s="86" t="s">
        <v>286</v>
      </c>
      <c r="M165" s="50"/>
      <c r="N165" s="50"/>
      <c r="O165" s="50"/>
      <c r="P165" s="50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  <c r="BF165" s="51"/>
      <c r="BG165" s="51"/>
      <c r="BH165" s="51"/>
      <c r="BI165" s="51"/>
      <c r="BJ165" s="51"/>
      <c r="BK165" s="51"/>
      <c r="BL165" s="51"/>
      <c r="BM165" s="51"/>
      <c r="BN165" s="51"/>
      <c r="BO165" s="51"/>
      <c r="BP165" s="51"/>
      <c r="BQ165" s="51"/>
      <c r="BR165" s="51"/>
      <c r="BS165" s="51"/>
      <c r="BT165" s="51"/>
      <c r="BU165" s="51"/>
      <c r="BV165" s="58">
        <v>2024630010067</v>
      </c>
      <c r="BW165" s="59" t="s">
        <v>313</v>
      </c>
    </row>
    <row r="166" spans="1:75" hidden="1" x14ac:dyDescent="0.25">
      <c r="A166" s="49">
        <v>85</v>
      </c>
      <c r="B166" s="50" t="s">
        <v>89</v>
      </c>
      <c r="C166" s="50"/>
      <c r="D166" s="50"/>
      <c r="E166" s="46" t="s">
        <v>390</v>
      </c>
      <c r="F166" s="50"/>
      <c r="G166" s="50">
        <v>450200700</v>
      </c>
      <c r="H166" s="50"/>
      <c r="I166" s="46" t="s">
        <v>171</v>
      </c>
      <c r="J166" s="47"/>
      <c r="K166" s="86">
        <v>1</v>
      </c>
      <c r="L166" s="86" t="s">
        <v>286</v>
      </c>
      <c r="M166" s="50"/>
      <c r="N166" s="50"/>
      <c r="O166" s="50"/>
      <c r="P166" s="50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  <c r="BF166" s="51"/>
      <c r="BG166" s="51"/>
      <c r="BH166" s="51"/>
      <c r="BI166" s="51"/>
      <c r="BJ166" s="51"/>
      <c r="BK166" s="51"/>
      <c r="BL166" s="51"/>
      <c r="BM166" s="51"/>
      <c r="BN166" s="51"/>
      <c r="BO166" s="51"/>
      <c r="BP166" s="51"/>
      <c r="BQ166" s="51"/>
      <c r="BR166" s="51"/>
      <c r="BS166" s="51"/>
      <c r="BT166" s="51"/>
      <c r="BU166" s="51"/>
      <c r="BV166" s="58">
        <v>2024630010068</v>
      </c>
      <c r="BW166" s="59" t="s">
        <v>313</v>
      </c>
    </row>
    <row r="167" spans="1:75" hidden="1" x14ac:dyDescent="0.25">
      <c r="A167" s="49">
        <v>86</v>
      </c>
      <c r="B167" s="50" t="s">
        <v>89</v>
      </c>
      <c r="C167" s="50"/>
      <c r="D167" s="50"/>
      <c r="E167" s="46" t="s">
        <v>391</v>
      </c>
      <c r="F167" s="50"/>
      <c r="G167" s="50">
        <v>450200600</v>
      </c>
      <c r="H167" s="50"/>
      <c r="I167" s="46" t="s">
        <v>172</v>
      </c>
      <c r="J167" s="47"/>
      <c r="K167" s="86">
        <v>20</v>
      </c>
      <c r="L167" s="86" t="s">
        <v>286</v>
      </c>
      <c r="M167" s="50"/>
      <c r="N167" s="50"/>
      <c r="O167" s="50"/>
      <c r="P167" s="50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  <c r="BF167" s="51"/>
      <c r="BG167" s="51"/>
      <c r="BH167" s="51"/>
      <c r="BI167" s="51"/>
      <c r="BJ167" s="51"/>
      <c r="BK167" s="51"/>
      <c r="BL167" s="51"/>
      <c r="BM167" s="51"/>
      <c r="BN167" s="51"/>
      <c r="BO167" s="51"/>
      <c r="BP167" s="51"/>
      <c r="BQ167" s="51"/>
      <c r="BR167" s="51"/>
      <c r="BS167" s="51"/>
      <c r="BT167" s="51"/>
      <c r="BU167" s="51"/>
      <c r="BV167" s="58">
        <v>2024630010068</v>
      </c>
      <c r="BW167" s="59" t="s">
        <v>313</v>
      </c>
    </row>
    <row r="168" spans="1:75" hidden="1" x14ac:dyDescent="0.25">
      <c r="A168" s="49">
        <v>150</v>
      </c>
      <c r="B168" s="50" t="s">
        <v>90</v>
      </c>
      <c r="C168" s="50"/>
      <c r="D168" s="50"/>
      <c r="E168" s="96" t="s">
        <v>440</v>
      </c>
      <c r="F168" s="50"/>
      <c r="G168" s="50">
        <v>210206900</v>
      </c>
      <c r="H168" s="50"/>
      <c r="I168" s="46" t="s">
        <v>232</v>
      </c>
      <c r="J168" s="47"/>
      <c r="K168" s="86">
        <v>20650</v>
      </c>
      <c r="L168" s="86" t="s">
        <v>285</v>
      </c>
      <c r="M168" s="50"/>
      <c r="N168" s="50"/>
      <c r="O168" s="50"/>
      <c r="P168" s="50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  <c r="BF168" s="51"/>
      <c r="BG168" s="51"/>
      <c r="BH168" s="51"/>
      <c r="BI168" s="51"/>
      <c r="BJ168" s="51"/>
      <c r="BK168" s="51"/>
      <c r="BL168" s="51"/>
      <c r="BM168" s="51"/>
      <c r="BN168" s="51"/>
      <c r="BO168" s="51"/>
      <c r="BP168" s="51"/>
      <c r="BQ168" s="51"/>
      <c r="BR168" s="51"/>
      <c r="BS168" s="51"/>
      <c r="BT168" s="51"/>
      <c r="BU168" s="51"/>
      <c r="BV168" s="58">
        <v>202463001071</v>
      </c>
      <c r="BW168" s="59" t="s">
        <v>313</v>
      </c>
    </row>
    <row r="169" spans="1:75" hidden="1" x14ac:dyDescent="0.25">
      <c r="A169" s="49">
        <v>151</v>
      </c>
      <c r="B169" s="50" t="s">
        <v>90</v>
      </c>
      <c r="C169" s="50"/>
      <c r="D169" s="50"/>
      <c r="E169" s="96" t="s">
        <v>233</v>
      </c>
      <c r="F169" s="50"/>
      <c r="G169" s="50">
        <v>210201300</v>
      </c>
      <c r="H169" s="50"/>
      <c r="I169" s="46" t="s">
        <v>233</v>
      </c>
      <c r="J169" s="47"/>
      <c r="K169" s="86">
        <f>27000*0.5</f>
        <v>13500</v>
      </c>
      <c r="L169" s="86" t="s">
        <v>286</v>
      </c>
      <c r="M169" s="50"/>
      <c r="N169" s="50"/>
      <c r="O169" s="50"/>
      <c r="P169" s="50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  <c r="BF169" s="51"/>
      <c r="BG169" s="51"/>
      <c r="BH169" s="51"/>
      <c r="BI169" s="51"/>
      <c r="BJ169" s="51"/>
      <c r="BK169" s="51"/>
      <c r="BL169" s="51"/>
      <c r="BM169" s="51"/>
      <c r="BN169" s="51"/>
      <c r="BO169" s="51"/>
      <c r="BP169" s="51"/>
      <c r="BQ169" s="51"/>
      <c r="BR169" s="51"/>
      <c r="BS169" s="51"/>
      <c r="BT169" s="51"/>
      <c r="BU169" s="51"/>
      <c r="BV169" s="58">
        <v>202463001071</v>
      </c>
      <c r="BW169" s="59" t="s">
        <v>313</v>
      </c>
    </row>
    <row r="170" spans="1:75" hidden="1" x14ac:dyDescent="0.25">
      <c r="A170" s="49">
        <v>152</v>
      </c>
      <c r="B170" s="50" t="s">
        <v>90</v>
      </c>
      <c r="C170" s="50"/>
      <c r="D170" s="50"/>
      <c r="E170" s="96" t="s">
        <v>234</v>
      </c>
      <c r="F170" s="50"/>
      <c r="G170" s="50">
        <v>210201000</v>
      </c>
      <c r="H170" s="50"/>
      <c r="I170" s="46" t="s">
        <v>234</v>
      </c>
      <c r="J170" s="47"/>
      <c r="K170" s="86">
        <v>5400</v>
      </c>
      <c r="L170" s="86" t="s">
        <v>286</v>
      </c>
      <c r="M170" s="50"/>
      <c r="N170" s="50"/>
      <c r="O170" s="50"/>
      <c r="P170" s="50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  <c r="BF170" s="51"/>
      <c r="BG170" s="51"/>
      <c r="BH170" s="51"/>
      <c r="BI170" s="51"/>
      <c r="BJ170" s="51"/>
      <c r="BK170" s="51"/>
      <c r="BL170" s="51"/>
      <c r="BM170" s="51"/>
      <c r="BN170" s="51"/>
      <c r="BO170" s="51"/>
      <c r="BP170" s="51"/>
      <c r="BQ170" s="51"/>
      <c r="BR170" s="51"/>
      <c r="BS170" s="51"/>
      <c r="BT170" s="51"/>
      <c r="BU170" s="51"/>
      <c r="BV170" s="58">
        <v>202463001071</v>
      </c>
      <c r="BW170" s="59" t="s">
        <v>313</v>
      </c>
    </row>
    <row r="171" spans="1:75" ht="28.5" hidden="1" x14ac:dyDescent="0.25">
      <c r="A171" s="49">
        <v>153</v>
      </c>
      <c r="B171" s="50" t="s">
        <v>90</v>
      </c>
      <c r="C171" s="50"/>
      <c r="D171" s="50"/>
      <c r="E171" s="96" t="s">
        <v>441</v>
      </c>
      <c r="F171" s="50"/>
      <c r="G171" s="50">
        <v>240211200</v>
      </c>
      <c r="H171" s="50"/>
      <c r="I171" s="46" t="s">
        <v>235</v>
      </c>
      <c r="J171" s="47"/>
      <c r="K171" s="86">
        <v>5</v>
      </c>
      <c r="L171" s="86" t="s">
        <v>286</v>
      </c>
      <c r="M171" s="50"/>
      <c r="N171" s="50"/>
      <c r="O171" s="50"/>
      <c r="P171" s="50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  <c r="BF171" s="51"/>
      <c r="BG171" s="51"/>
      <c r="BH171" s="51"/>
      <c r="BI171" s="51"/>
      <c r="BJ171" s="51"/>
      <c r="BK171" s="51"/>
      <c r="BL171" s="51"/>
      <c r="BM171" s="51"/>
      <c r="BN171" s="51"/>
      <c r="BO171" s="51"/>
      <c r="BP171" s="51"/>
      <c r="BQ171" s="51"/>
      <c r="BR171" s="51"/>
      <c r="BS171" s="51"/>
      <c r="BT171" s="51"/>
      <c r="BU171" s="51"/>
      <c r="BV171" s="58">
        <v>202463001072</v>
      </c>
      <c r="BW171" s="59" t="s">
        <v>313</v>
      </c>
    </row>
    <row r="172" spans="1:75" ht="28.5" hidden="1" x14ac:dyDescent="0.25">
      <c r="A172" s="49">
        <v>154</v>
      </c>
      <c r="B172" s="50" t="s">
        <v>90</v>
      </c>
      <c r="C172" s="50"/>
      <c r="D172" s="50"/>
      <c r="E172" s="96" t="s">
        <v>442</v>
      </c>
      <c r="F172" s="50"/>
      <c r="G172" s="50">
        <v>240204800</v>
      </c>
      <c r="H172" s="50"/>
      <c r="I172" s="46" t="s">
        <v>236</v>
      </c>
      <c r="J172" s="47"/>
      <c r="K172" s="86">
        <v>1</v>
      </c>
      <c r="L172" s="86" t="s">
        <v>286</v>
      </c>
      <c r="M172" s="50"/>
      <c r="N172" s="50"/>
      <c r="O172" s="50"/>
      <c r="P172" s="50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J172" s="51"/>
      <c r="BK172" s="51"/>
      <c r="BL172" s="51"/>
      <c r="BM172" s="51"/>
      <c r="BN172" s="51"/>
      <c r="BO172" s="51"/>
      <c r="BP172" s="51"/>
      <c r="BQ172" s="51"/>
      <c r="BR172" s="51"/>
      <c r="BS172" s="51"/>
      <c r="BT172" s="51"/>
      <c r="BU172" s="51"/>
      <c r="BV172" s="58">
        <v>202463001072</v>
      </c>
      <c r="BW172" s="59" t="s">
        <v>313</v>
      </c>
    </row>
    <row r="173" spans="1:75" ht="28.5" hidden="1" x14ac:dyDescent="0.25">
      <c r="A173" s="49">
        <v>155</v>
      </c>
      <c r="B173" s="50" t="s">
        <v>90</v>
      </c>
      <c r="C173" s="50"/>
      <c r="D173" s="50"/>
      <c r="E173" s="96" t="s">
        <v>443</v>
      </c>
      <c r="F173" s="50"/>
      <c r="G173" s="50" t="s">
        <v>292</v>
      </c>
      <c r="H173" s="50"/>
      <c r="I173" s="46" t="s">
        <v>237</v>
      </c>
      <c r="J173" s="47"/>
      <c r="K173" s="86">
        <v>4</v>
      </c>
      <c r="L173" s="86" t="s">
        <v>286</v>
      </c>
      <c r="M173" s="50"/>
      <c r="N173" s="50"/>
      <c r="O173" s="50"/>
      <c r="P173" s="50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  <c r="BF173" s="51"/>
      <c r="BG173" s="51"/>
      <c r="BH173" s="51"/>
      <c r="BI173" s="51"/>
      <c r="BJ173" s="51"/>
      <c r="BK173" s="51"/>
      <c r="BL173" s="51"/>
      <c r="BM173" s="51"/>
      <c r="BN173" s="51"/>
      <c r="BO173" s="51"/>
      <c r="BP173" s="51"/>
      <c r="BQ173" s="51"/>
      <c r="BR173" s="51"/>
      <c r="BS173" s="51"/>
      <c r="BT173" s="51"/>
      <c r="BU173" s="51"/>
      <c r="BV173" s="58">
        <v>202463001072</v>
      </c>
      <c r="BW173" s="59" t="s">
        <v>313</v>
      </c>
    </row>
    <row r="174" spans="1:75" ht="28.5" hidden="1" x14ac:dyDescent="0.25">
      <c r="A174" s="49">
        <v>156</v>
      </c>
      <c r="B174" s="50" t="s">
        <v>90</v>
      </c>
      <c r="C174" s="50"/>
      <c r="D174" s="50"/>
      <c r="E174" s="96" t="s">
        <v>444</v>
      </c>
      <c r="F174" s="50"/>
      <c r="G174" s="50">
        <v>240209200</v>
      </c>
      <c r="H174" s="50"/>
      <c r="I174" s="46" t="s">
        <v>238</v>
      </c>
      <c r="J174" s="47"/>
      <c r="K174" s="86">
        <v>2300</v>
      </c>
      <c r="L174" s="86" t="s">
        <v>286</v>
      </c>
      <c r="M174" s="50"/>
      <c r="N174" s="50"/>
      <c r="O174" s="50"/>
      <c r="P174" s="50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  <c r="BL174" s="51"/>
      <c r="BM174" s="51"/>
      <c r="BN174" s="51"/>
      <c r="BO174" s="51"/>
      <c r="BP174" s="51"/>
      <c r="BQ174" s="51"/>
      <c r="BR174" s="51"/>
      <c r="BS174" s="51"/>
      <c r="BT174" s="51"/>
      <c r="BU174" s="51"/>
      <c r="BV174" s="58">
        <v>202463001072</v>
      </c>
      <c r="BW174" s="59" t="s">
        <v>313</v>
      </c>
    </row>
    <row r="175" spans="1:75" hidden="1" x14ac:dyDescent="0.25">
      <c r="A175" s="49">
        <v>157</v>
      </c>
      <c r="B175" s="50" t="s">
        <v>90</v>
      </c>
      <c r="C175" s="50"/>
      <c r="D175" s="50"/>
      <c r="E175" s="96" t="s">
        <v>445</v>
      </c>
      <c r="F175" s="50"/>
      <c r="G175" s="50">
        <v>240209300</v>
      </c>
      <c r="H175" s="50"/>
      <c r="I175" s="46" t="s">
        <v>239</v>
      </c>
      <c r="J175" s="47"/>
      <c r="K175" s="86">
        <v>2000</v>
      </c>
      <c r="L175" s="86" t="s">
        <v>286</v>
      </c>
      <c r="M175" s="50"/>
      <c r="N175" s="50"/>
      <c r="O175" s="50"/>
      <c r="P175" s="50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  <c r="BF175" s="51"/>
      <c r="BG175" s="51"/>
      <c r="BH175" s="51"/>
      <c r="BI175" s="51"/>
      <c r="BJ175" s="51"/>
      <c r="BK175" s="51"/>
      <c r="BL175" s="51"/>
      <c r="BM175" s="51"/>
      <c r="BN175" s="51"/>
      <c r="BO175" s="51"/>
      <c r="BP175" s="51"/>
      <c r="BQ175" s="51"/>
      <c r="BR175" s="51"/>
      <c r="BS175" s="51"/>
      <c r="BT175" s="51"/>
      <c r="BU175" s="51"/>
      <c r="BV175" s="58">
        <v>202463001072</v>
      </c>
      <c r="BW175" s="59" t="s">
        <v>313</v>
      </c>
    </row>
    <row r="176" spans="1:75" ht="28.5" hidden="1" x14ac:dyDescent="0.25">
      <c r="A176" s="49">
        <v>158</v>
      </c>
      <c r="B176" s="50" t="s">
        <v>90</v>
      </c>
      <c r="C176" s="50"/>
      <c r="D176" s="50"/>
      <c r="E176" s="96" t="s">
        <v>240</v>
      </c>
      <c r="F176" s="50"/>
      <c r="G176" s="50">
        <v>240209400</v>
      </c>
      <c r="H176" s="50"/>
      <c r="I176" s="46" t="s">
        <v>240</v>
      </c>
      <c r="J176" s="47"/>
      <c r="K176" s="86">
        <v>3500</v>
      </c>
      <c r="L176" s="86" t="s">
        <v>286</v>
      </c>
      <c r="M176" s="50"/>
      <c r="N176" s="50"/>
      <c r="O176" s="50"/>
      <c r="P176" s="50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  <c r="BF176" s="51"/>
      <c r="BG176" s="51"/>
      <c r="BH176" s="51"/>
      <c r="BI176" s="51"/>
      <c r="BJ176" s="51"/>
      <c r="BK176" s="51"/>
      <c r="BL176" s="51"/>
      <c r="BM176" s="51"/>
      <c r="BN176" s="51"/>
      <c r="BO176" s="51"/>
      <c r="BP176" s="51"/>
      <c r="BQ176" s="51"/>
      <c r="BR176" s="51"/>
      <c r="BS176" s="51"/>
      <c r="BT176" s="51"/>
      <c r="BU176" s="51"/>
      <c r="BV176" s="58">
        <v>202463001072</v>
      </c>
      <c r="BW176" s="59" t="s">
        <v>313</v>
      </c>
    </row>
    <row r="177" spans="1:75" ht="28.5" hidden="1" x14ac:dyDescent="0.25">
      <c r="A177" s="49">
        <v>159</v>
      </c>
      <c r="B177" s="50" t="s">
        <v>90</v>
      </c>
      <c r="C177" s="50"/>
      <c r="D177" s="50"/>
      <c r="E177" s="96" t="s">
        <v>446</v>
      </c>
      <c r="F177" s="50"/>
      <c r="G177" s="50">
        <v>240211800</v>
      </c>
      <c r="H177" s="50"/>
      <c r="I177" s="46" t="s">
        <v>241</v>
      </c>
      <c r="J177" s="47"/>
      <c r="K177" s="86">
        <v>5</v>
      </c>
      <c r="L177" s="86" t="s">
        <v>286</v>
      </c>
      <c r="M177" s="50"/>
      <c r="N177" s="50"/>
      <c r="O177" s="50"/>
      <c r="P177" s="50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  <c r="BF177" s="51"/>
      <c r="BG177" s="51"/>
      <c r="BH177" s="51"/>
      <c r="BI177" s="51"/>
      <c r="BJ177" s="51"/>
      <c r="BK177" s="51"/>
      <c r="BL177" s="51"/>
      <c r="BM177" s="51"/>
      <c r="BN177" s="51"/>
      <c r="BO177" s="51"/>
      <c r="BP177" s="51"/>
      <c r="BQ177" s="51"/>
      <c r="BR177" s="51"/>
      <c r="BS177" s="51"/>
      <c r="BT177" s="51"/>
      <c r="BU177" s="51"/>
      <c r="BV177" s="58">
        <v>202463001072</v>
      </c>
      <c r="BW177" s="59" t="s">
        <v>313</v>
      </c>
    </row>
    <row r="178" spans="1:75" hidden="1" x14ac:dyDescent="0.25">
      <c r="A178" s="49">
        <v>160</v>
      </c>
      <c r="B178" s="50" t="s">
        <v>90</v>
      </c>
      <c r="C178" s="50"/>
      <c r="D178" s="50"/>
      <c r="E178" s="96" t="s">
        <v>242</v>
      </c>
      <c r="F178" s="50"/>
      <c r="G178" s="50">
        <v>240211300</v>
      </c>
      <c r="H178" s="50"/>
      <c r="I178" s="46" t="s">
        <v>242</v>
      </c>
      <c r="J178" s="47"/>
      <c r="K178" s="86">
        <v>1</v>
      </c>
      <c r="L178" s="86" t="s">
        <v>286</v>
      </c>
      <c r="M178" s="50"/>
      <c r="N178" s="66"/>
      <c r="O178" s="66"/>
      <c r="P178" s="66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  <c r="BL178" s="51"/>
      <c r="BM178" s="51"/>
      <c r="BN178" s="51"/>
      <c r="BO178" s="51"/>
      <c r="BP178" s="51"/>
      <c r="BQ178" s="51"/>
      <c r="BR178" s="51"/>
      <c r="BS178" s="51"/>
      <c r="BT178" s="51"/>
      <c r="BU178" s="51"/>
      <c r="BV178" s="58">
        <v>202463001072</v>
      </c>
      <c r="BW178" s="80" t="s">
        <v>313</v>
      </c>
    </row>
    <row r="179" spans="1:75" hidden="1" x14ac:dyDescent="0.25">
      <c r="A179" s="49">
        <v>161</v>
      </c>
      <c r="B179" s="50" t="s">
        <v>90</v>
      </c>
      <c r="C179" s="50"/>
      <c r="D179" s="50"/>
      <c r="E179" s="96" t="s">
        <v>447</v>
      </c>
      <c r="F179" s="50"/>
      <c r="G179" s="50">
        <v>240213500</v>
      </c>
      <c r="H179" s="50"/>
      <c r="I179" s="46" t="s">
        <v>243</v>
      </c>
      <c r="J179" s="47"/>
      <c r="K179" s="86">
        <v>1</v>
      </c>
      <c r="L179" s="86" t="s">
        <v>286</v>
      </c>
      <c r="M179" s="50"/>
      <c r="N179" s="50"/>
      <c r="O179" s="50"/>
      <c r="P179" s="50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  <c r="BF179" s="51"/>
      <c r="BG179" s="51"/>
      <c r="BH179" s="51"/>
      <c r="BI179" s="51"/>
      <c r="BJ179" s="51"/>
      <c r="BK179" s="51"/>
      <c r="BL179" s="51"/>
      <c r="BM179" s="51"/>
      <c r="BN179" s="51"/>
      <c r="BO179" s="51"/>
      <c r="BP179" s="51"/>
      <c r="BQ179" s="51"/>
      <c r="BR179" s="51"/>
      <c r="BS179" s="51"/>
      <c r="BT179" s="51"/>
      <c r="BU179" s="51"/>
      <c r="BV179" s="58">
        <v>202463001072</v>
      </c>
      <c r="BW179" s="80" t="s">
        <v>313</v>
      </c>
    </row>
    <row r="180" spans="1:75" hidden="1" x14ac:dyDescent="0.25">
      <c r="A180" s="49">
        <v>162</v>
      </c>
      <c r="B180" s="50" t="s">
        <v>90</v>
      </c>
      <c r="C180" s="50"/>
      <c r="D180" s="50"/>
      <c r="E180" s="96" t="s">
        <v>244</v>
      </c>
      <c r="F180" s="50"/>
      <c r="G180" s="50">
        <v>240211900</v>
      </c>
      <c r="H180" s="50"/>
      <c r="I180" s="46" t="s">
        <v>244</v>
      </c>
      <c r="J180" s="47"/>
      <c r="K180" s="86">
        <v>1</v>
      </c>
      <c r="L180" s="86" t="s">
        <v>286</v>
      </c>
      <c r="M180" s="50"/>
      <c r="N180" s="50"/>
      <c r="O180" s="50"/>
      <c r="P180" s="50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  <c r="BF180" s="51"/>
      <c r="BG180" s="51"/>
      <c r="BH180" s="51"/>
      <c r="BI180" s="51"/>
      <c r="BJ180" s="51"/>
      <c r="BK180" s="51"/>
      <c r="BL180" s="51"/>
      <c r="BM180" s="51"/>
      <c r="BN180" s="51"/>
      <c r="BO180" s="51"/>
      <c r="BP180" s="51"/>
      <c r="BQ180" s="51"/>
      <c r="BR180" s="51"/>
      <c r="BS180" s="51"/>
      <c r="BT180" s="51"/>
      <c r="BU180" s="51"/>
      <c r="BV180" s="58">
        <v>202463001072</v>
      </c>
      <c r="BW180" s="81" t="s">
        <v>313</v>
      </c>
    </row>
    <row r="181" spans="1:75" hidden="1" x14ac:dyDescent="0.25">
      <c r="A181" s="49">
        <v>163</v>
      </c>
      <c r="B181" s="50" t="s">
        <v>90</v>
      </c>
      <c r="C181" s="50"/>
      <c r="D181" s="50"/>
      <c r="E181" s="96" t="s">
        <v>245</v>
      </c>
      <c r="F181" s="50"/>
      <c r="G181" s="50">
        <v>240211600</v>
      </c>
      <c r="H181" s="50"/>
      <c r="I181" s="46" t="s">
        <v>245</v>
      </c>
      <c r="J181" s="47"/>
      <c r="K181" s="86">
        <v>5</v>
      </c>
      <c r="L181" s="86" t="s">
        <v>286</v>
      </c>
      <c r="M181" s="50"/>
      <c r="N181" s="50"/>
      <c r="O181" s="50"/>
      <c r="P181" s="50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  <c r="AR181" s="51"/>
      <c r="AS181" s="51"/>
      <c r="AT181" s="51"/>
      <c r="AU181" s="51"/>
      <c r="AV181" s="51"/>
      <c r="AW181" s="51"/>
      <c r="AX181" s="51"/>
      <c r="AY181" s="51"/>
      <c r="AZ181" s="51"/>
      <c r="BA181" s="51"/>
      <c r="BB181" s="51"/>
      <c r="BC181" s="51"/>
      <c r="BD181" s="51"/>
      <c r="BE181" s="51"/>
      <c r="BF181" s="51"/>
      <c r="BG181" s="51"/>
      <c r="BH181" s="51"/>
      <c r="BI181" s="51"/>
      <c r="BJ181" s="51"/>
      <c r="BK181" s="51"/>
      <c r="BL181" s="51"/>
      <c r="BM181" s="51"/>
      <c r="BN181" s="51"/>
      <c r="BO181" s="51"/>
      <c r="BP181" s="51"/>
      <c r="BQ181" s="51"/>
      <c r="BR181" s="51"/>
      <c r="BS181" s="51"/>
      <c r="BT181" s="51"/>
      <c r="BU181" s="51"/>
      <c r="BV181" s="58">
        <v>202463001072</v>
      </c>
      <c r="BW181" s="59" t="s">
        <v>313</v>
      </c>
    </row>
    <row r="182" spans="1:75" ht="28.5" hidden="1" x14ac:dyDescent="0.25">
      <c r="A182" s="49">
        <v>164</v>
      </c>
      <c r="B182" s="50" t="s">
        <v>90</v>
      </c>
      <c r="C182" s="50"/>
      <c r="D182" s="50"/>
      <c r="E182" s="96" t="s">
        <v>448</v>
      </c>
      <c r="F182" s="50"/>
      <c r="G182" s="50">
        <v>240211500</v>
      </c>
      <c r="H182" s="50"/>
      <c r="I182" s="46" t="s">
        <v>246</v>
      </c>
      <c r="J182" s="47"/>
      <c r="K182" s="86">
        <v>14</v>
      </c>
      <c r="L182" s="86" t="s">
        <v>286</v>
      </c>
      <c r="M182" s="50"/>
      <c r="N182" s="50"/>
      <c r="O182" s="50"/>
      <c r="P182" s="50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  <c r="AR182" s="51"/>
      <c r="AS182" s="51"/>
      <c r="AT182" s="51"/>
      <c r="AU182" s="51"/>
      <c r="AV182" s="51"/>
      <c r="AW182" s="51"/>
      <c r="AX182" s="51"/>
      <c r="AY182" s="51"/>
      <c r="AZ182" s="51"/>
      <c r="BA182" s="51"/>
      <c r="BB182" s="51"/>
      <c r="BC182" s="51"/>
      <c r="BD182" s="51"/>
      <c r="BE182" s="51"/>
      <c r="BF182" s="51"/>
      <c r="BG182" s="51"/>
      <c r="BH182" s="51"/>
      <c r="BI182" s="51"/>
      <c r="BJ182" s="51"/>
      <c r="BK182" s="51"/>
      <c r="BL182" s="51"/>
      <c r="BM182" s="51"/>
      <c r="BN182" s="51"/>
      <c r="BO182" s="51"/>
      <c r="BP182" s="51"/>
      <c r="BQ182" s="51"/>
      <c r="BR182" s="51"/>
      <c r="BS182" s="51"/>
      <c r="BT182" s="51"/>
      <c r="BU182" s="51"/>
      <c r="BV182" s="58">
        <v>202463001072</v>
      </c>
      <c r="BW182" s="59" t="s">
        <v>313</v>
      </c>
    </row>
    <row r="183" spans="1:75" ht="28.5" hidden="1" x14ac:dyDescent="0.25">
      <c r="A183" s="49">
        <v>165</v>
      </c>
      <c r="B183" s="50" t="s">
        <v>90</v>
      </c>
      <c r="C183" s="50"/>
      <c r="D183" s="50"/>
      <c r="E183" s="96" t="s">
        <v>449</v>
      </c>
      <c r="F183" s="50"/>
      <c r="G183" s="50">
        <v>240208300</v>
      </c>
      <c r="H183" s="50"/>
      <c r="I183" s="46" t="s">
        <v>247</v>
      </c>
      <c r="J183" s="47"/>
      <c r="K183" s="86">
        <v>1</v>
      </c>
      <c r="L183" s="86" t="s">
        <v>286</v>
      </c>
      <c r="M183" s="50"/>
      <c r="N183" s="50"/>
      <c r="O183" s="50"/>
      <c r="P183" s="50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  <c r="AS183" s="51"/>
      <c r="AT183" s="51"/>
      <c r="AU183" s="51"/>
      <c r="AV183" s="51"/>
      <c r="AW183" s="51"/>
      <c r="AX183" s="51"/>
      <c r="AY183" s="51"/>
      <c r="AZ183" s="51"/>
      <c r="BA183" s="51"/>
      <c r="BB183" s="51"/>
      <c r="BC183" s="51"/>
      <c r="BD183" s="51"/>
      <c r="BE183" s="51"/>
      <c r="BF183" s="51"/>
      <c r="BG183" s="51"/>
      <c r="BH183" s="51"/>
      <c r="BI183" s="51"/>
      <c r="BJ183" s="51"/>
      <c r="BK183" s="51"/>
      <c r="BL183" s="51"/>
      <c r="BM183" s="51"/>
      <c r="BN183" s="51"/>
      <c r="BO183" s="51"/>
      <c r="BP183" s="51"/>
      <c r="BQ183" s="51"/>
      <c r="BR183" s="51"/>
      <c r="BS183" s="51"/>
      <c r="BT183" s="51"/>
      <c r="BU183" s="51"/>
      <c r="BV183" s="58">
        <v>2024630010072</v>
      </c>
      <c r="BW183" s="59" t="s">
        <v>313</v>
      </c>
    </row>
    <row r="184" spans="1:75" hidden="1" x14ac:dyDescent="0.25">
      <c r="A184" s="49">
        <v>166</v>
      </c>
      <c r="B184" s="50" t="s">
        <v>90</v>
      </c>
      <c r="C184" s="50"/>
      <c r="D184" s="50"/>
      <c r="E184" s="96" t="s">
        <v>248</v>
      </c>
      <c r="F184" s="50"/>
      <c r="G184" s="50">
        <v>240801200</v>
      </c>
      <c r="H184" s="50"/>
      <c r="I184" s="46" t="s">
        <v>248</v>
      </c>
      <c r="J184" s="47"/>
      <c r="K184" s="86">
        <v>4</v>
      </c>
      <c r="L184" s="86" t="s">
        <v>286</v>
      </c>
      <c r="M184" s="50"/>
      <c r="N184" s="50"/>
      <c r="O184" s="50"/>
      <c r="P184" s="50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  <c r="AQ184" s="51"/>
      <c r="AR184" s="51"/>
      <c r="AS184" s="51"/>
      <c r="AT184" s="51"/>
      <c r="AU184" s="51"/>
      <c r="AV184" s="51"/>
      <c r="AW184" s="51"/>
      <c r="AX184" s="51"/>
      <c r="AY184" s="51"/>
      <c r="AZ184" s="51"/>
      <c r="BA184" s="51"/>
      <c r="BB184" s="51"/>
      <c r="BC184" s="51"/>
      <c r="BD184" s="51"/>
      <c r="BE184" s="51"/>
      <c r="BF184" s="51"/>
      <c r="BG184" s="51"/>
      <c r="BH184" s="51"/>
      <c r="BI184" s="51"/>
      <c r="BJ184" s="51"/>
      <c r="BK184" s="51"/>
      <c r="BL184" s="51"/>
      <c r="BM184" s="51"/>
      <c r="BN184" s="51"/>
      <c r="BO184" s="51"/>
      <c r="BP184" s="51"/>
      <c r="BQ184" s="51"/>
      <c r="BR184" s="51"/>
      <c r="BS184" s="51"/>
      <c r="BT184" s="51"/>
      <c r="BU184" s="51"/>
      <c r="BV184" s="58">
        <v>2024630010072</v>
      </c>
      <c r="BW184" s="59" t="s">
        <v>313</v>
      </c>
    </row>
    <row r="185" spans="1:75" hidden="1" x14ac:dyDescent="0.25">
      <c r="A185" s="49">
        <v>167</v>
      </c>
      <c r="B185" s="50" t="s">
        <v>90</v>
      </c>
      <c r="C185" s="50"/>
      <c r="D185" s="50"/>
      <c r="E185" s="96" t="s">
        <v>249</v>
      </c>
      <c r="F185" s="50"/>
      <c r="G185" s="50">
        <v>240904200</v>
      </c>
      <c r="H185" s="50"/>
      <c r="I185" s="46" t="s">
        <v>249</v>
      </c>
      <c r="J185" s="47"/>
      <c r="K185" s="86">
        <v>3</v>
      </c>
      <c r="L185" s="86" t="s">
        <v>286</v>
      </c>
      <c r="M185" s="50"/>
      <c r="N185" s="50"/>
      <c r="O185" s="50"/>
      <c r="P185" s="50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  <c r="AQ185" s="51"/>
      <c r="AR185" s="51"/>
      <c r="AS185" s="51"/>
      <c r="AT185" s="51"/>
      <c r="AU185" s="51"/>
      <c r="AV185" s="51"/>
      <c r="AW185" s="51"/>
      <c r="AX185" s="51"/>
      <c r="AY185" s="51"/>
      <c r="AZ185" s="51"/>
      <c r="BA185" s="51"/>
      <c r="BB185" s="51"/>
      <c r="BC185" s="51"/>
      <c r="BD185" s="51"/>
      <c r="BE185" s="51"/>
      <c r="BF185" s="51"/>
      <c r="BG185" s="51"/>
      <c r="BH185" s="51"/>
      <c r="BI185" s="51"/>
      <c r="BJ185" s="51"/>
      <c r="BK185" s="51"/>
      <c r="BL185" s="51"/>
      <c r="BM185" s="51"/>
      <c r="BN185" s="51"/>
      <c r="BO185" s="51"/>
      <c r="BP185" s="51"/>
      <c r="BQ185" s="51"/>
      <c r="BR185" s="51"/>
      <c r="BS185" s="51"/>
      <c r="BT185" s="51"/>
      <c r="BU185" s="51"/>
      <c r="BV185" s="58">
        <v>2024630010072</v>
      </c>
      <c r="BW185" s="59" t="s">
        <v>313</v>
      </c>
    </row>
    <row r="186" spans="1:75" hidden="1" x14ac:dyDescent="0.25">
      <c r="A186" s="49">
        <v>168</v>
      </c>
      <c r="B186" s="50" t="s">
        <v>90</v>
      </c>
      <c r="C186" s="50"/>
      <c r="D186" s="50"/>
      <c r="E186" s="96" t="s">
        <v>450</v>
      </c>
      <c r="F186" s="50"/>
      <c r="G186" s="50">
        <v>320501000</v>
      </c>
      <c r="H186" s="50"/>
      <c r="I186" s="46" t="s">
        <v>250</v>
      </c>
      <c r="J186" s="47"/>
      <c r="K186" s="86">
        <v>500</v>
      </c>
      <c r="L186" s="86" t="s">
        <v>286</v>
      </c>
      <c r="M186" s="50"/>
      <c r="N186" s="50"/>
      <c r="O186" s="50"/>
      <c r="P186" s="50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J186" s="51"/>
      <c r="BK186" s="51"/>
      <c r="BL186" s="51"/>
      <c r="BM186" s="51"/>
      <c r="BN186" s="51"/>
      <c r="BO186" s="51"/>
      <c r="BP186" s="51"/>
      <c r="BQ186" s="51"/>
      <c r="BR186" s="51"/>
      <c r="BS186" s="51"/>
      <c r="BT186" s="51"/>
      <c r="BU186" s="51"/>
      <c r="BV186" s="58">
        <v>2024630010073</v>
      </c>
      <c r="BW186" s="59" t="s">
        <v>313</v>
      </c>
    </row>
    <row r="187" spans="1:75" hidden="1" x14ac:dyDescent="0.25">
      <c r="A187" s="49">
        <v>169</v>
      </c>
      <c r="B187" s="50" t="s">
        <v>90</v>
      </c>
      <c r="C187" s="50"/>
      <c r="D187" s="50"/>
      <c r="E187" s="46" t="s">
        <v>251</v>
      </c>
      <c r="F187" s="50"/>
      <c r="G187" s="50">
        <v>400202200</v>
      </c>
      <c r="H187" s="50"/>
      <c r="I187" s="46" t="s">
        <v>251</v>
      </c>
      <c r="J187" s="47"/>
      <c r="K187" s="86">
        <v>400</v>
      </c>
      <c r="L187" s="86" t="s">
        <v>286</v>
      </c>
      <c r="M187" s="50"/>
      <c r="N187" s="50"/>
      <c r="O187" s="50"/>
      <c r="P187" s="50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J187" s="51"/>
      <c r="BK187" s="51"/>
      <c r="BL187" s="51"/>
      <c r="BM187" s="51"/>
      <c r="BN187" s="51"/>
      <c r="BO187" s="51"/>
      <c r="BP187" s="51"/>
      <c r="BQ187" s="51"/>
      <c r="BR187" s="51"/>
      <c r="BS187" s="51"/>
      <c r="BT187" s="51"/>
      <c r="BU187" s="51"/>
      <c r="BV187" s="58">
        <v>2024630010069</v>
      </c>
      <c r="BW187" s="59" t="s">
        <v>313</v>
      </c>
    </row>
    <row r="188" spans="1:75" ht="42.75" hidden="1" x14ac:dyDescent="0.25">
      <c r="A188" s="49">
        <v>170</v>
      </c>
      <c r="B188" s="50" t="s">
        <v>90</v>
      </c>
      <c r="C188" s="50"/>
      <c r="D188" s="50"/>
      <c r="E188" s="96" t="s">
        <v>451</v>
      </c>
      <c r="F188" s="50"/>
      <c r="G188" s="50" t="s">
        <v>293</v>
      </c>
      <c r="H188" s="50"/>
      <c r="I188" s="46" t="s">
        <v>252</v>
      </c>
      <c r="J188" s="47"/>
      <c r="K188" s="86">
        <v>6</v>
      </c>
      <c r="L188" s="86" t="s">
        <v>286</v>
      </c>
      <c r="M188" s="50"/>
      <c r="N188" s="50"/>
      <c r="O188" s="50"/>
      <c r="P188" s="50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J188" s="51"/>
      <c r="BK188" s="51"/>
      <c r="BL188" s="51"/>
      <c r="BM188" s="51"/>
      <c r="BN188" s="51"/>
      <c r="BO188" s="51"/>
      <c r="BP188" s="51"/>
      <c r="BQ188" s="51"/>
      <c r="BR188" s="51"/>
      <c r="BS188" s="51"/>
      <c r="BT188" s="51"/>
      <c r="BU188" s="51"/>
      <c r="BV188" s="58">
        <v>2024630010074</v>
      </c>
      <c r="BW188" s="59" t="s">
        <v>313</v>
      </c>
    </row>
    <row r="189" spans="1:75" hidden="1" x14ac:dyDescent="0.25">
      <c r="A189" s="49">
        <v>201</v>
      </c>
      <c r="B189" s="50" t="s">
        <v>91</v>
      </c>
      <c r="C189" s="50"/>
      <c r="D189" s="50"/>
      <c r="E189" s="46" t="s">
        <v>273</v>
      </c>
      <c r="F189" s="50"/>
      <c r="G189" s="50">
        <v>170911200</v>
      </c>
      <c r="H189" s="50"/>
      <c r="I189" s="46" t="s">
        <v>273</v>
      </c>
      <c r="J189" s="47"/>
      <c r="K189" s="86">
        <v>1</v>
      </c>
      <c r="L189" s="86" t="s">
        <v>286</v>
      </c>
      <c r="M189" s="50"/>
      <c r="N189" s="50"/>
      <c r="O189" s="50"/>
      <c r="P189" s="50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J189" s="51"/>
      <c r="BK189" s="51"/>
      <c r="BL189" s="51"/>
      <c r="BM189" s="51"/>
      <c r="BN189" s="51"/>
      <c r="BO189" s="51"/>
      <c r="BP189" s="51"/>
      <c r="BQ189" s="51"/>
      <c r="BR189" s="51"/>
      <c r="BS189" s="51"/>
      <c r="BT189" s="51"/>
      <c r="BU189" s="51"/>
      <c r="BV189" s="58">
        <v>2024630010070</v>
      </c>
      <c r="BW189" s="59" t="s">
        <v>313</v>
      </c>
    </row>
    <row r="190" spans="1:75" ht="42.75" hidden="1" x14ac:dyDescent="0.25">
      <c r="A190" s="49">
        <v>87</v>
      </c>
      <c r="B190" s="50" t="s">
        <v>89</v>
      </c>
      <c r="C190" s="50"/>
      <c r="D190" s="50"/>
      <c r="E190" s="46" t="s">
        <v>392</v>
      </c>
      <c r="F190" s="50"/>
      <c r="G190" s="50">
        <v>190301600</v>
      </c>
      <c r="H190" s="50"/>
      <c r="I190" s="46" t="s">
        <v>173</v>
      </c>
      <c r="J190" s="47"/>
      <c r="K190" s="86">
        <v>9100</v>
      </c>
      <c r="L190" s="86" t="s">
        <v>286</v>
      </c>
      <c r="M190" s="50"/>
      <c r="N190" s="50"/>
      <c r="O190" s="50"/>
      <c r="P190" s="50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J190" s="51"/>
      <c r="BK190" s="51"/>
      <c r="BL190" s="51"/>
      <c r="BM190" s="51"/>
      <c r="BN190" s="51"/>
      <c r="BO190" s="51"/>
      <c r="BP190" s="51"/>
      <c r="BQ190" s="51"/>
      <c r="BR190" s="51"/>
      <c r="BS190" s="51"/>
      <c r="BT190" s="51"/>
      <c r="BU190" s="51"/>
      <c r="BV190" s="58">
        <v>2024630010055</v>
      </c>
      <c r="BW190" s="59" t="s">
        <v>314</v>
      </c>
    </row>
    <row r="191" spans="1:75" ht="42.75" hidden="1" x14ac:dyDescent="0.25">
      <c r="A191" s="49">
        <v>88</v>
      </c>
      <c r="B191" s="50" t="s">
        <v>89</v>
      </c>
      <c r="C191" s="50"/>
      <c r="D191" s="50"/>
      <c r="E191" s="46" t="s">
        <v>392</v>
      </c>
      <c r="F191" s="50"/>
      <c r="G191" s="50">
        <v>190301600</v>
      </c>
      <c r="H191" s="50"/>
      <c r="I191" s="46" t="s">
        <v>174</v>
      </c>
      <c r="J191" s="47"/>
      <c r="K191" s="86">
        <v>7600</v>
      </c>
      <c r="L191" s="86" t="s">
        <v>286</v>
      </c>
      <c r="M191" s="50"/>
      <c r="N191" s="50"/>
      <c r="O191" s="50"/>
      <c r="P191" s="50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51"/>
      <c r="AV191" s="51"/>
      <c r="AW191" s="51"/>
      <c r="AX191" s="51"/>
      <c r="AY191" s="51"/>
      <c r="AZ191" s="51"/>
      <c r="BA191" s="51"/>
      <c r="BB191" s="51"/>
      <c r="BC191" s="51"/>
      <c r="BD191" s="51"/>
      <c r="BE191" s="51"/>
      <c r="BF191" s="51"/>
      <c r="BG191" s="51"/>
      <c r="BH191" s="51"/>
      <c r="BI191" s="51"/>
      <c r="BJ191" s="51"/>
      <c r="BK191" s="51"/>
      <c r="BL191" s="51"/>
      <c r="BM191" s="51"/>
      <c r="BN191" s="51"/>
      <c r="BO191" s="51"/>
      <c r="BP191" s="51"/>
      <c r="BQ191" s="51"/>
      <c r="BR191" s="51"/>
      <c r="BS191" s="51"/>
      <c r="BT191" s="51"/>
      <c r="BU191" s="51"/>
      <c r="BV191" s="58">
        <v>2024630010054</v>
      </c>
      <c r="BW191" s="59" t="s">
        <v>314</v>
      </c>
    </row>
    <row r="192" spans="1:75" ht="42.75" hidden="1" x14ac:dyDescent="0.25">
      <c r="A192" s="49">
        <v>89</v>
      </c>
      <c r="B192" s="50" t="s">
        <v>89</v>
      </c>
      <c r="C192" s="50"/>
      <c r="D192" s="50"/>
      <c r="E192" s="46" t="s">
        <v>393</v>
      </c>
      <c r="F192" s="50"/>
      <c r="G192" s="50">
        <v>190301100</v>
      </c>
      <c r="H192" s="50"/>
      <c r="I192" s="46" t="s">
        <v>175</v>
      </c>
      <c r="J192" s="47"/>
      <c r="K192" s="86">
        <v>28</v>
      </c>
      <c r="L192" s="86" t="s">
        <v>286</v>
      </c>
      <c r="M192" s="50"/>
      <c r="N192" s="50"/>
      <c r="O192" s="50"/>
      <c r="P192" s="50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  <c r="AR192" s="51"/>
      <c r="AS192" s="51"/>
      <c r="AT192" s="51"/>
      <c r="AU192" s="51"/>
      <c r="AV192" s="51"/>
      <c r="AW192" s="51"/>
      <c r="AX192" s="51"/>
      <c r="AY192" s="51"/>
      <c r="AZ192" s="51"/>
      <c r="BA192" s="51"/>
      <c r="BB192" s="51"/>
      <c r="BC192" s="51"/>
      <c r="BD192" s="51"/>
      <c r="BE192" s="51"/>
      <c r="BF192" s="51"/>
      <c r="BG192" s="51"/>
      <c r="BH192" s="51"/>
      <c r="BI192" s="51"/>
      <c r="BJ192" s="51"/>
      <c r="BK192" s="51"/>
      <c r="BL192" s="51"/>
      <c r="BM192" s="51"/>
      <c r="BN192" s="51"/>
      <c r="BO192" s="51"/>
      <c r="BP192" s="51"/>
      <c r="BQ192" s="51"/>
      <c r="BR192" s="51"/>
      <c r="BS192" s="51"/>
      <c r="BT192" s="51"/>
      <c r="BU192" s="51"/>
      <c r="BV192" s="58">
        <v>2024630010052</v>
      </c>
      <c r="BW192" s="59" t="s">
        <v>314</v>
      </c>
    </row>
    <row r="193" spans="1:75" ht="42.75" hidden="1" x14ac:dyDescent="0.25">
      <c r="A193" s="49">
        <v>90</v>
      </c>
      <c r="B193" s="50" t="s">
        <v>89</v>
      </c>
      <c r="C193" s="50"/>
      <c r="D193" s="50"/>
      <c r="E193" s="46" t="s">
        <v>393</v>
      </c>
      <c r="F193" s="50"/>
      <c r="G193" s="50">
        <v>190301100</v>
      </c>
      <c r="H193" s="50"/>
      <c r="I193" s="46" t="s">
        <v>176</v>
      </c>
      <c r="J193" s="47"/>
      <c r="K193" s="86">
        <v>42</v>
      </c>
      <c r="L193" s="86" t="s">
        <v>286</v>
      </c>
      <c r="M193" s="50"/>
      <c r="N193" s="50"/>
      <c r="O193" s="50"/>
      <c r="P193" s="50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  <c r="AR193" s="51"/>
      <c r="AS193" s="51"/>
      <c r="AT193" s="51"/>
      <c r="AU193" s="54"/>
      <c r="AV193" s="51"/>
      <c r="AW193" s="51"/>
      <c r="AX193" s="51"/>
      <c r="AY193" s="51"/>
      <c r="AZ193" s="51"/>
      <c r="BA193" s="51"/>
      <c r="BB193" s="51"/>
      <c r="BC193" s="51"/>
      <c r="BD193" s="51"/>
      <c r="BE193" s="51"/>
      <c r="BF193" s="51"/>
      <c r="BG193" s="51"/>
      <c r="BH193" s="51"/>
      <c r="BI193" s="51"/>
      <c r="BJ193" s="51"/>
      <c r="BK193" s="51"/>
      <c r="BL193" s="51"/>
      <c r="BM193" s="51"/>
      <c r="BN193" s="51"/>
      <c r="BO193" s="51"/>
      <c r="BP193" s="51"/>
      <c r="BQ193" s="51"/>
      <c r="BR193" s="51"/>
      <c r="BS193" s="51"/>
      <c r="BT193" s="51"/>
      <c r="BU193" s="51"/>
      <c r="BV193" s="58">
        <v>2024630010049</v>
      </c>
      <c r="BW193" s="59" t="s">
        <v>314</v>
      </c>
    </row>
    <row r="194" spans="1:75" ht="28.5" hidden="1" x14ac:dyDescent="0.25">
      <c r="A194" s="49">
        <v>91</v>
      </c>
      <c r="B194" s="50" t="s">
        <v>89</v>
      </c>
      <c r="C194" s="50"/>
      <c r="D194" s="50"/>
      <c r="E194" s="46" t="s">
        <v>394</v>
      </c>
      <c r="F194" s="50"/>
      <c r="G194" s="50">
        <v>190305700</v>
      </c>
      <c r="H194" s="50"/>
      <c r="I194" s="46" t="s">
        <v>177</v>
      </c>
      <c r="J194" s="47"/>
      <c r="K194" s="86">
        <v>1</v>
      </c>
      <c r="L194" s="86" t="s">
        <v>285</v>
      </c>
      <c r="M194" s="50"/>
      <c r="N194" s="50"/>
      <c r="O194" s="50"/>
      <c r="P194" s="50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  <c r="AR194" s="51"/>
      <c r="AS194" s="51"/>
      <c r="AT194" s="51"/>
      <c r="AU194" s="51"/>
      <c r="AV194" s="51"/>
      <c r="AW194" s="51"/>
      <c r="AX194" s="51"/>
      <c r="AY194" s="51"/>
      <c r="AZ194" s="51"/>
      <c r="BA194" s="51"/>
      <c r="BB194" s="51"/>
      <c r="BC194" s="51"/>
      <c r="BD194" s="51"/>
      <c r="BE194" s="51"/>
      <c r="BF194" s="51"/>
      <c r="BG194" s="51"/>
      <c r="BH194" s="51"/>
      <c r="BI194" s="51"/>
      <c r="BJ194" s="51"/>
      <c r="BK194" s="51"/>
      <c r="BL194" s="51"/>
      <c r="BM194" s="51"/>
      <c r="BN194" s="51"/>
      <c r="BO194" s="51"/>
      <c r="BP194" s="51"/>
      <c r="BQ194" s="51"/>
      <c r="BR194" s="51"/>
      <c r="BS194" s="51"/>
      <c r="BT194" s="51"/>
      <c r="BU194" s="51"/>
      <c r="BV194" s="58">
        <v>2024630010056</v>
      </c>
      <c r="BW194" s="59" t="s">
        <v>314</v>
      </c>
    </row>
    <row r="195" spans="1:75" ht="57" hidden="1" x14ac:dyDescent="0.25">
      <c r="A195" s="49">
        <v>92</v>
      </c>
      <c r="B195" s="50" t="s">
        <v>89</v>
      </c>
      <c r="C195" s="50"/>
      <c r="D195" s="50"/>
      <c r="E195" s="46" t="s">
        <v>395</v>
      </c>
      <c r="F195" s="50"/>
      <c r="G195" s="50">
        <v>190305200</v>
      </c>
      <c r="H195" s="50"/>
      <c r="I195" s="46" t="s">
        <v>178</v>
      </c>
      <c r="J195" s="47"/>
      <c r="K195" s="86">
        <v>14</v>
      </c>
      <c r="L195" s="86" t="s">
        <v>286</v>
      </c>
      <c r="M195" s="50"/>
      <c r="N195" s="50"/>
      <c r="O195" s="50"/>
      <c r="P195" s="50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  <c r="AR195" s="51"/>
      <c r="AS195" s="51"/>
      <c r="AT195" s="51"/>
      <c r="AU195" s="51"/>
      <c r="AV195" s="51"/>
      <c r="AW195" s="51"/>
      <c r="AX195" s="51"/>
      <c r="AY195" s="51"/>
      <c r="AZ195" s="51"/>
      <c r="BA195" s="51"/>
      <c r="BB195" s="51"/>
      <c r="BC195" s="51"/>
      <c r="BD195" s="51"/>
      <c r="BE195" s="51"/>
      <c r="BF195" s="51"/>
      <c r="BG195" s="51"/>
      <c r="BH195" s="51"/>
      <c r="BI195" s="51"/>
      <c r="BJ195" s="51"/>
      <c r="BK195" s="51"/>
      <c r="BL195" s="51"/>
      <c r="BM195" s="51"/>
      <c r="BN195" s="51"/>
      <c r="BO195" s="51"/>
      <c r="BP195" s="51"/>
      <c r="BQ195" s="51"/>
      <c r="BR195" s="51"/>
      <c r="BS195" s="51"/>
      <c r="BT195" s="51"/>
      <c r="BU195" s="51"/>
      <c r="BV195" s="58">
        <v>2024630010057</v>
      </c>
      <c r="BW195" s="59" t="s">
        <v>314</v>
      </c>
    </row>
    <row r="196" spans="1:75" ht="57" hidden="1" x14ac:dyDescent="0.25">
      <c r="A196" s="49">
        <v>93</v>
      </c>
      <c r="B196" s="50" t="s">
        <v>89</v>
      </c>
      <c r="C196" s="50"/>
      <c r="D196" s="50"/>
      <c r="E196" s="46" t="s">
        <v>396</v>
      </c>
      <c r="F196" s="50"/>
      <c r="G196" s="50">
        <v>190304100</v>
      </c>
      <c r="H196" s="50"/>
      <c r="I196" s="46" t="s">
        <v>179</v>
      </c>
      <c r="J196" s="47"/>
      <c r="K196" s="86">
        <v>160</v>
      </c>
      <c r="L196" s="86" t="s">
        <v>286</v>
      </c>
      <c r="M196" s="50"/>
      <c r="N196" s="50"/>
      <c r="O196" s="50"/>
      <c r="P196" s="50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51"/>
      <c r="BG196" s="51"/>
      <c r="BH196" s="51"/>
      <c r="BI196" s="51"/>
      <c r="BJ196" s="51"/>
      <c r="BK196" s="51"/>
      <c r="BL196" s="51"/>
      <c r="BM196" s="51"/>
      <c r="BN196" s="51"/>
      <c r="BO196" s="51"/>
      <c r="BP196" s="51"/>
      <c r="BQ196" s="51"/>
      <c r="BR196" s="51"/>
      <c r="BS196" s="51"/>
      <c r="BT196" s="51"/>
      <c r="BU196" s="51"/>
      <c r="BV196" s="58">
        <v>2024630010044</v>
      </c>
      <c r="BW196" s="59" t="s">
        <v>314</v>
      </c>
    </row>
    <row r="197" spans="1:75" ht="28.5" hidden="1" x14ac:dyDescent="0.25">
      <c r="A197" s="49">
        <v>94</v>
      </c>
      <c r="B197" s="50" t="s">
        <v>89</v>
      </c>
      <c r="C197" s="50"/>
      <c r="D197" s="50"/>
      <c r="E197" s="46" t="s">
        <v>380</v>
      </c>
      <c r="F197" s="50"/>
      <c r="G197" s="50">
        <v>190302300</v>
      </c>
      <c r="H197" s="50"/>
      <c r="I197" s="46" t="s">
        <v>180</v>
      </c>
      <c r="J197" s="47"/>
      <c r="K197" s="86">
        <v>80</v>
      </c>
      <c r="L197" s="86" t="s">
        <v>286</v>
      </c>
      <c r="M197" s="50"/>
      <c r="N197" s="50"/>
      <c r="O197" s="50"/>
      <c r="P197" s="50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  <c r="BC197" s="51"/>
      <c r="BD197" s="51"/>
      <c r="BE197" s="51"/>
      <c r="BF197" s="51"/>
      <c r="BG197" s="51"/>
      <c r="BH197" s="51"/>
      <c r="BI197" s="51"/>
      <c r="BJ197" s="51"/>
      <c r="BK197" s="51"/>
      <c r="BL197" s="51"/>
      <c r="BM197" s="51"/>
      <c r="BN197" s="51"/>
      <c r="BO197" s="51"/>
      <c r="BP197" s="51"/>
      <c r="BQ197" s="51"/>
      <c r="BR197" s="51"/>
      <c r="BS197" s="51"/>
      <c r="BT197" s="51"/>
      <c r="BU197" s="51"/>
      <c r="BV197" s="58">
        <v>2024630010047</v>
      </c>
      <c r="BW197" s="59" t="s">
        <v>314</v>
      </c>
    </row>
    <row r="198" spans="1:75" ht="28.5" hidden="1" x14ac:dyDescent="0.25">
      <c r="A198" s="49">
        <v>95</v>
      </c>
      <c r="B198" s="50" t="s">
        <v>89</v>
      </c>
      <c r="C198" s="50"/>
      <c r="D198" s="50"/>
      <c r="E198" s="46" t="s">
        <v>397</v>
      </c>
      <c r="F198" s="50"/>
      <c r="G198" s="50">
        <v>190502000</v>
      </c>
      <c r="H198" s="50"/>
      <c r="I198" s="46" t="s">
        <v>181</v>
      </c>
      <c r="J198" s="47"/>
      <c r="K198" s="86">
        <v>4</v>
      </c>
      <c r="L198" s="86" t="s">
        <v>286</v>
      </c>
      <c r="M198" s="50"/>
      <c r="N198" s="50"/>
      <c r="O198" s="50"/>
      <c r="P198" s="50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1"/>
      <c r="BK198" s="51"/>
      <c r="BL198" s="51"/>
      <c r="BM198" s="51"/>
      <c r="BN198" s="51"/>
      <c r="BO198" s="51"/>
      <c r="BP198" s="51"/>
      <c r="BQ198" s="51"/>
      <c r="BR198" s="51"/>
      <c r="BS198" s="51"/>
      <c r="BT198" s="51"/>
      <c r="BU198" s="51"/>
      <c r="BV198" s="58">
        <v>2024630010050</v>
      </c>
      <c r="BW198" s="59" t="s">
        <v>314</v>
      </c>
    </row>
    <row r="199" spans="1:75" ht="28.5" hidden="1" x14ac:dyDescent="0.25">
      <c r="A199" s="49">
        <v>96</v>
      </c>
      <c r="B199" s="50" t="s">
        <v>89</v>
      </c>
      <c r="C199" s="50"/>
      <c r="D199" s="50"/>
      <c r="E199" s="46" t="s">
        <v>398</v>
      </c>
      <c r="F199" s="50"/>
      <c r="G199" s="50">
        <v>190502200</v>
      </c>
      <c r="H199" s="50"/>
      <c r="I199" s="46" t="s">
        <v>182</v>
      </c>
      <c r="J199" s="47"/>
      <c r="K199" s="86">
        <v>4</v>
      </c>
      <c r="L199" s="86" t="s">
        <v>286</v>
      </c>
      <c r="M199" s="50"/>
      <c r="N199" s="50"/>
      <c r="O199" s="50"/>
      <c r="P199" s="50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  <c r="AR199" s="51"/>
      <c r="AS199" s="51"/>
      <c r="AT199" s="51"/>
      <c r="AU199" s="51"/>
      <c r="AV199" s="51"/>
      <c r="AW199" s="51"/>
      <c r="AX199" s="51"/>
      <c r="AY199" s="51"/>
      <c r="AZ199" s="51"/>
      <c r="BA199" s="51"/>
      <c r="BB199" s="51"/>
      <c r="BC199" s="51"/>
      <c r="BD199" s="51"/>
      <c r="BE199" s="51"/>
      <c r="BF199" s="51"/>
      <c r="BG199" s="51"/>
      <c r="BH199" s="51"/>
      <c r="BI199" s="51"/>
      <c r="BJ199" s="51"/>
      <c r="BK199" s="51"/>
      <c r="BL199" s="51"/>
      <c r="BM199" s="51"/>
      <c r="BN199" s="51"/>
      <c r="BO199" s="51"/>
      <c r="BP199" s="51"/>
      <c r="BQ199" s="51"/>
      <c r="BR199" s="51"/>
      <c r="BS199" s="51"/>
      <c r="BT199" s="51"/>
      <c r="BU199" s="51"/>
      <c r="BV199" s="58">
        <v>2024630010050</v>
      </c>
      <c r="BW199" s="59" t="s">
        <v>314</v>
      </c>
    </row>
    <row r="200" spans="1:75" ht="42.75" hidden="1" x14ac:dyDescent="0.25">
      <c r="A200" s="49">
        <v>97</v>
      </c>
      <c r="B200" s="50" t="s">
        <v>89</v>
      </c>
      <c r="C200" s="50"/>
      <c r="D200" s="50"/>
      <c r="E200" s="46" t="s">
        <v>335</v>
      </c>
      <c r="F200" s="50"/>
      <c r="G200" s="50">
        <v>190501400</v>
      </c>
      <c r="H200" s="50"/>
      <c r="I200" s="46" t="s">
        <v>183</v>
      </c>
      <c r="J200" s="47"/>
      <c r="K200" s="86">
        <v>7</v>
      </c>
      <c r="L200" s="86" t="s">
        <v>286</v>
      </c>
      <c r="M200" s="50"/>
      <c r="N200" s="50"/>
      <c r="O200" s="50"/>
      <c r="P200" s="50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  <c r="BC200" s="51"/>
      <c r="BD200" s="51"/>
      <c r="BE200" s="51"/>
      <c r="BF200" s="51"/>
      <c r="BG200" s="51"/>
      <c r="BH200" s="51"/>
      <c r="BI200" s="51"/>
      <c r="BJ200" s="51"/>
      <c r="BK200" s="51"/>
      <c r="BL200" s="51"/>
      <c r="BM200" s="51"/>
      <c r="BN200" s="51"/>
      <c r="BO200" s="51"/>
      <c r="BP200" s="51"/>
      <c r="BQ200" s="51"/>
      <c r="BR200" s="51"/>
      <c r="BS200" s="51"/>
      <c r="BT200" s="51"/>
      <c r="BU200" s="51"/>
      <c r="BV200" s="58">
        <v>2024630010051</v>
      </c>
      <c r="BW200" s="59" t="s">
        <v>314</v>
      </c>
    </row>
    <row r="201" spans="1:75" ht="28.5" hidden="1" x14ac:dyDescent="0.25">
      <c r="A201" s="49">
        <v>98</v>
      </c>
      <c r="B201" s="50" t="s">
        <v>89</v>
      </c>
      <c r="C201" s="50"/>
      <c r="D201" s="50"/>
      <c r="E201" s="46" t="s">
        <v>335</v>
      </c>
      <c r="F201" s="50"/>
      <c r="G201" s="50">
        <v>190501400</v>
      </c>
      <c r="H201" s="50"/>
      <c r="I201" s="46" t="s">
        <v>184</v>
      </c>
      <c r="J201" s="47"/>
      <c r="K201" s="86">
        <v>4</v>
      </c>
      <c r="L201" s="86" t="s">
        <v>286</v>
      </c>
      <c r="M201" s="50"/>
      <c r="N201" s="50"/>
      <c r="O201" s="50"/>
      <c r="P201" s="50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51"/>
      <c r="AY201" s="51"/>
      <c r="AZ201" s="51"/>
      <c r="BA201" s="51"/>
      <c r="BB201" s="51"/>
      <c r="BC201" s="51"/>
      <c r="BD201" s="51"/>
      <c r="BE201" s="51"/>
      <c r="BF201" s="51"/>
      <c r="BG201" s="51"/>
      <c r="BH201" s="51"/>
      <c r="BI201" s="51"/>
      <c r="BJ201" s="51"/>
      <c r="BK201" s="51"/>
      <c r="BL201" s="51"/>
      <c r="BM201" s="51"/>
      <c r="BN201" s="51"/>
      <c r="BO201" s="51"/>
      <c r="BP201" s="51"/>
      <c r="BQ201" s="51"/>
      <c r="BR201" s="51"/>
      <c r="BS201" s="51"/>
      <c r="BT201" s="51"/>
      <c r="BU201" s="51"/>
      <c r="BV201" s="58">
        <v>2024630010053</v>
      </c>
      <c r="BW201" s="59" t="s">
        <v>314</v>
      </c>
    </row>
    <row r="202" spans="1:75" ht="28.5" hidden="1" x14ac:dyDescent="0.25">
      <c r="A202" s="49">
        <v>99</v>
      </c>
      <c r="B202" s="50" t="s">
        <v>89</v>
      </c>
      <c r="C202" s="50"/>
      <c r="D202" s="50"/>
      <c r="E202" s="46" t="s">
        <v>399</v>
      </c>
      <c r="F202" s="50"/>
      <c r="G202" s="50">
        <v>190502100</v>
      </c>
      <c r="H202" s="50"/>
      <c r="I202" s="46" t="s">
        <v>185</v>
      </c>
      <c r="J202" s="47"/>
      <c r="K202" s="86">
        <v>4</v>
      </c>
      <c r="L202" s="86" t="s">
        <v>286</v>
      </c>
      <c r="M202" s="50"/>
      <c r="N202" s="50"/>
      <c r="O202" s="50"/>
      <c r="P202" s="50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4"/>
      <c r="AV202" s="51"/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  <c r="BG202" s="51"/>
      <c r="BH202" s="51"/>
      <c r="BI202" s="51"/>
      <c r="BJ202" s="51"/>
      <c r="BK202" s="51"/>
      <c r="BL202" s="51"/>
      <c r="BM202" s="51"/>
      <c r="BN202" s="51"/>
      <c r="BO202" s="51"/>
      <c r="BP202" s="51"/>
      <c r="BQ202" s="51"/>
      <c r="BR202" s="51"/>
      <c r="BS202" s="51"/>
      <c r="BT202" s="51"/>
      <c r="BU202" s="51"/>
      <c r="BV202" s="58">
        <v>2024630010049</v>
      </c>
      <c r="BW202" s="59" t="s">
        <v>314</v>
      </c>
    </row>
    <row r="203" spans="1:75" hidden="1" x14ac:dyDescent="0.25">
      <c r="A203" s="49">
        <v>100</v>
      </c>
      <c r="B203" s="50" t="s">
        <v>89</v>
      </c>
      <c r="C203" s="50"/>
      <c r="D203" s="50"/>
      <c r="E203" s="46" t="s">
        <v>400</v>
      </c>
      <c r="F203" s="50"/>
      <c r="G203" s="50">
        <v>190505400</v>
      </c>
      <c r="H203" s="50"/>
      <c r="I203" s="46" t="s">
        <v>186</v>
      </c>
      <c r="J203" s="47"/>
      <c r="K203" s="86">
        <v>4</v>
      </c>
      <c r="L203" s="86" t="s">
        <v>286</v>
      </c>
      <c r="M203" s="50"/>
      <c r="N203" s="50"/>
      <c r="O203" s="50"/>
      <c r="P203" s="50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  <c r="AR203" s="51"/>
      <c r="AS203" s="51"/>
      <c r="AT203" s="51"/>
      <c r="AU203" s="51"/>
      <c r="AV203" s="51"/>
      <c r="AW203" s="51"/>
      <c r="AX203" s="51"/>
      <c r="AY203" s="51"/>
      <c r="AZ203" s="51"/>
      <c r="BA203" s="51"/>
      <c r="BB203" s="51"/>
      <c r="BC203" s="51"/>
      <c r="BD203" s="51"/>
      <c r="BE203" s="51"/>
      <c r="BF203" s="51"/>
      <c r="BG203" s="51"/>
      <c r="BH203" s="51"/>
      <c r="BI203" s="51"/>
      <c r="BJ203" s="51"/>
      <c r="BK203" s="51"/>
      <c r="BL203" s="51"/>
      <c r="BM203" s="51"/>
      <c r="BN203" s="51"/>
      <c r="BO203" s="51"/>
      <c r="BP203" s="51"/>
      <c r="BQ203" s="51"/>
      <c r="BR203" s="51"/>
      <c r="BS203" s="51"/>
      <c r="BT203" s="51"/>
      <c r="BU203" s="51"/>
      <c r="BV203" s="58">
        <v>2024630010052</v>
      </c>
      <c r="BW203" s="59" t="s">
        <v>314</v>
      </c>
    </row>
    <row r="204" spans="1:75" ht="42.75" hidden="1" x14ac:dyDescent="0.25">
      <c r="A204" s="49">
        <v>101</v>
      </c>
      <c r="B204" s="50" t="s">
        <v>89</v>
      </c>
      <c r="C204" s="50"/>
      <c r="D204" s="50"/>
      <c r="E204" s="46" t="s">
        <v>401</v>
      </c>
      <c r="F204" s="50"/>
      <c r="G204" s="50">
        <v>190502800</v>
      </c>
      <c r="H204" s="50"/>
      <c r="I204" s="46" t="s">
        <v>187</v>
      </c>
      <c r="J204" s="47"/>
      <c r="K204" s="86">
        <v>4</v>
      </c>
      <c r="L204" s="86" t="s">
        <v>286</v>
      </c>
      <c r="M204" s="50"/>
      <c r="N204" s="50"/>
      <c r="O204" s="50"/>
      <c r="P204" s="50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1"/>
      <c r="BB204" s="51"/>
      <c r="BC204" s="51"/>
      <c r="BD204" s="51"/>
      <c r="BE204" s="51"/>
      <c r="BF204" s="51"/>
      <c r="BG204" s="51"/>
      <c r="BH204" s="51"/>
      <c r="BI204" s="51"/>
      <c r="BJ204" s="51"/>
      <c r="BK204" s="51"/>
      <c r="BL204" s="51"/>
      <c r="BM204" s="51"/>
      <c r="BN204" s="51"/>
      <c r="BO204" s="51"/>
      <c r="BP204" s="51"/>
      <c r="BQ204" s="51"/>
      <c r="BR204" s="51"/>
      <c r="BS204" s="51"/>
      <c r="BT204" s="51"/>
      <c r="BU204" s="51"/>
      <c r="BV204" s="58">
        <v>2024630010054</v>
      </c>
      <c r="BW204" s="59" t="s">
        <v>314</v>
      </c>
    </row>
    <row r="205" spans="1:75" ht="42.75" hidden="1" x14ac:dyDescent="0.25">
      <c r="A205" s="49">
        <v>102</v>
      </c>
      <c r="B205" s="50" t="s">
        <v>89</v>
      </c>
      <c r="C205" s="50"/>
      <c r="D205" s="50"/>
      <c r="E205" s="46" t="s">
        <v>402</v>
      </c>
      <c r="F205" s="50"/>
      <c r="G205" s="50">
        <v>190503100</v>
      </c>
      <c r="H205" s="50"/>
      <c r="I205" s="46" t="s">
        <v>188</v>
      </c>
      <c r="J205" s="47"/>
      <c r="K205" s="86">
        <v>4</v>
      </c>
      <c r="L205" s="86" t="s">
        <v>286</v>
      </c>
      <c r="M205" s="50"/>
      <c r="N205" s="50"/>
      <c r="O205" s="50"/>
      <c r="P205" s="50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51"/>
      <c r="AY205" s="51"/>
      <c r="AZ205" s="51"/>
      <c r="BA205" s="51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  <c r="BL205" s="51"/>
      <c r="BM205" s="51"/>
      <c r="BN205" s="51"/>
      <c r="BO205" s="51"/>
      <c r="BP205" s="51"/>
      <c r="BQ205" s="51"/>
      <c r="BR205" s="51"/>
      <c r="BS205" s="51"/>
      <c r="BT205" s="51"/>
      <c r="BU205" s="51"/>
      <c r="BV205" s="58">
        <v>2024630010048</v>
      </c>
      <c r="BW205" s="59" t="s">
        <v>314</v>
      </c>
    </row>
    <row r="206" spans="1:75" ht="42.75" hidden="1" x14ac:dyDescent="0.25">
      <c r="A206" s="49">
        <v>103</v>
      </c>
      <c r="B206" s="50" t="s">
        <v>89</v>
      </c>
      <c r="C206" s="50"/>
      <c r="D206" s="50"/>
      <c r="E206" s="46" t="s">
        <v>403</v>
      </c>
      <c r="F206" s="50"/>
      <c r="G206" s="50">
        <v>190502400</v>
      </c>
      <c r="H206" s="50"/>
      <c r="I206" s="46" t="s">
        <v>189</v>
      </c>
      <c r="J206" s="47"/>
      <c r="K206" s="86">
        <v>4</v>
      </c>
      <c r="L206" s="86" t="s">
        <v>286</v>
      </c>
      <c r="M206" s="50"/>
      <c r="N206" s="50"/>
      <c r="O206" s="50"/>
      <c r="P206" s="50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51"/>
      <c r="AY206" s="51"/>
      <c r="AZ206" s="51"/>
      <c r="BA206" s="51"/>
      <c r="BB206" s="51"/>
      <c r="BC206" s="51"/>
      <c r="BD206" s="51"/>
      <c r="BE206" s="51"/>
      <c r="BF206" s="51"/>
      <c r="BG206" s="51"/>
      <c r="BH206" s="51"/>
      <c r="BI206" s="51"/>
      <c r="BJ206" s="51"/>
      <c r="BK206" s="51"/>
      <c r="BL206" s="51"/>
      <c r="BM206" s="51"/>
      <c r="BN206" s="51"/>
      <c r="BO206" s="51"/>
      <c r="BP206" s="51"/>
      <c r="BQ206" s="51"/>
      <c r="BR206" s="51"/>
      <c r="BS206" s="51"/>
      <c r="BT206" s="51"/>
      <c r="BU206" s="51"/>
      <c r="BV206" s="58">
        <v>2024630010055</v>
      </c>
      <c r="BW206" s="59" t="s">
        <v>314</v>
      </c>
    </row>
    <row r="207" spans="1:75" ht="28.5" hidden="1" x14ac:dyDescent="0.25">
      <c r="A207" s="49">
        <v>104</v>
      </c>
      <c r="B207" s="50" t="s">
        <v>89</v>
      </c>
      <c r="C207" s="50"/>
      <c r="D207" s="50"/>
      <c r="E207" s="46" t="s">
        <v>404</v>
      </c>
      <c r="F207" s="50"/>
      <c r="G207" s="50">
        <v>190502500</v>
      </c>
      <c r="H207" s="50"/>
      <c r="I207" s="46" t="s">
        <v>190</v>
      </c>
      <c r="J207" s="47"/>
      <c r="K207" s="86">
        <v>4</v>
      </c>
      <c r="L207" s="86" t="s">
        <v>286</v>
      </c>
      <c r="M207" s="50"/>
      <c r="N207" s="50"/>
      <c r="O207" s="50"/>
      <c r="P207" s="50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51"/>
      <c r="AY207" s="51"/>
      <c r="AZ207" s="51"/>
      <c r="BA207" s="51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51"/>
      <c r="BM207" s="51"/>
      <c r="BN207" s="51"/>
      <c r="BO207" s="51"/>
      <c r="BP207" s="51"/>
      <c r="BQ207" s="51"/>
      <c r="BR207" s="51"/>
      <c r="BS207" s="51"/>
      <c r="BT207" s="51"/>
      <c r="BU207" s="51"/>
      <c r="BV207" s="58">
        <v>2024630010058</v>
      </c>
      <c r="BW207" s="59" t="s">
        <v>314</v>
      </c>
    </row>
    <row r="208" spans="1:75" ht="28.5" hidden="1" x14ac:dyDescent="0.25">
      <c r="A208" s="49">
        <v>105</v>
      </c>
      <c r="B208" s="50" t="s">
        <v>89</v>
      </c>
      <c r="C208" s="50"/>
      <c r="D208" s="50"/>
      <c r="E208" s="46" t="s">
        <v>405</v>
      </c>
      <c r="F208" s="50"/>
      <c r="G208" s="50">
        <v>190501503</v>
      </c>
      <c r="H208" s="50"/>
      <c r="I208" s="46" t="s">
        <v>191</v>
      </c>
      <c r="J208" s="47"/>
      <c r="K208" s="86">
        <v>4</v>
      </c>
      <c r="L208" s="86" t="s">
        <v>286</v>
      </c>
      <c r="M208" s="50"/>
      <c r="N208" s="50"/>
      <c r="O208" s="50"/>
      <c r="P208" s="50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  <c r="AZ208" s="51"/>
      <c r="BA208" s="51"/>
      <c r="BB208" s="51"/>
      <c r="BC208" s="51"/>
      <c r="BD208" s="51"/>
      <c r="BE208" s="51"/>
      <c r="BF208" s="51"/>
      <c r="BG208" s="51"/>
      <c r="BH208" s="51"/>
      <c r="BI208" s="51"/>
      <c r="BJ208" s="51"/>
      <c r="BK208" s="51"/>
      <c r="BL208" s="51"/>
      <c r="BM208" s="51"/>
      <c r="BN208" s="51"/>
      <c r="BO208" s="51"/>
      <c r="BP208" s="51"/>
      <c r="BQ208" s="51"/>
      <c r="BR208" s="51"/>
      <c r="BS208" s="51"/>
      <c r="BT208" s="51"/>
      <c r="BU208" s="51"/>
      <c r="BV208" s="58">
        <v>2024630010059</v>
      </c>
      <c r="BW208" s="59" t="s">
        <v>314</v>
      </c>
    </row>
    <row r="209" spans="1:75" ht="28.5" hidden="1" x14ac:dyDescent="0.25">
      <c r="A209" s="49">
        <v>106</v>
      </c>
      <c r="B209" s="50" t="s">
        <v>89</v>
      </c>
      <c r="C209" s="50"/>
      <c r="D209" s="50"/>
      <c r="E209" s="46" t="s">
        <v>405</v>
      </c>
      <c r="F209" s="50"/>
      <c r="G209" s="50">
        <v>190501502</v>
      </c>
      <c r="H209" s="50"/>
      <c r="I209" s="46" t="s">
        <v>192</v>
      </c>
      <c r="J209" s="47"/>
      <c r="K209" s="86">
        <v>7</v>
      </c>
      <c r="L209" s="86" t="s">
        <v>286</v>
      </c>
      <c r="M209" s="50"/>
      <c r="N209" s="50"/>
      <c r="O209" s="50"/>
      <c r="P209" s="50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  <c r="BB209" s="51"/>
      <c r="BC209" s="51"/>
      <c r="BD209" s="51"/>
      <c r="BE209" s="51"/>
      <c r="BF209" s="51"/>
      <c r="BG209" s="51"/>
      <c r="BH209" s="51"/>
      <c r="BI209" s="51"/>
      <c r="BJ209" s="51"/>
      <c r="BK209" s="51"/>
      <c r="BL209" s="51"/>
      <c r="BM209" s="51"/>
      <c r="BN209" s="51"/>
      <c r="BO209" s="51"/>
      <c r="BP209" s="51"/>
      <c r="BQ209" s="51"/>
      <c r="BR209" s="51"/>
      <c r="BS209" s="51"/>
      <c r="BT209" s="51"/>
      <c r="BU209" s="51"/>
      <c r="BV209" s="58">
        <v>2024630010060</v>
      </c>
      <c r="BW209" s="59" t="s">
        <v>314</v>
      </c>
    </row>
    <row r="210" spans="1:75" hidden="1" x14ac:dyDescent="0.25">
      <c r="A210" s="49">
        <v>107</v>
      </c>
      <c r="B210" s="50" t="s">
        <v>89</v>
      </c>
      <c r="C210" s="50"/>
      <c r="D210" s="50"/>
      <c r="E210" s="46" t="s">
        <v>406</v>
      </c>
      <c r="F210" s="50"/>
      <c r="G210" s="50">
        <v>190600400</v>
      </c>
      <c r="H210" s="50"/>
      <c r="I210" s="46" t="s">
        <v>193</v>
      </c>
      <c r="J210" s="47"/>
      <c r="K210" s="86">
        <v>364500</v>
      </c>
      <c r="L210" s="86" t="s">
        <v>285</v>
      </c>
      <c r="M210" s="50"/>
      <c r="N210" s="50"/>
      <c r="O210" s="50"/>
      <c r="P210" s="50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  <c r="BD210" s="51"/>
      <c r="BE210" s="51"/>
      <c r="BF210" s="51"/>
      <c r="BG210" s="51"/>
      <c r="BH210" s="51"/>
      <c r="BI210" s="51"/>
      <c r="BJ210" s="51"/>
      <c r="BK210" s="51"/>
      <c r="BL210" s="51"/>
      <c r="BM210" s="51"/>
      <c r="BN210" s="51"/>
      <c r="BO210" s="51"/>
      <c r="BP210" s="51"/>
      <c r="BQ210" s="51"/>
      <c r="BR210" s="51"/>
      <c r="BS210" s="51"/>
      <c r="BT210" s="51"/>
      <c r="BU210" s="51"/>
      <c r="BV210" s="58">
        <v>2024630010043</v>
      </c>
      <c r="BW210" s="59" t="s">
        <v>314</v>
      </c>
    </row>
    <row r="211" spans="1:75" ht="28.5" hidden="1" x14ac:dyDescent="0.25">
      <c r="A211" s="49">
        <v>108</v>
      </c>
      <c r="B211" s="50" t="s">
        <v>89</v>
      </c>
      <c r="C211" s="50"/>
      <c r="D211" s="50"/>
      <c r="E211" s="46" t="s">
        <v>407</v>
      </c>
      <c r="F211" s="50"/>
      <c r="G211" s="50">
        <v>190602204</v>
      </c>
      <c r="H211" s="50"/>
      <c r="I211" s="46" t="s">
        <v>194</v>
      </c>
      <c r="J211" s="47"/>
      <c r="K211" s="86">
        <v>17500</v>
      </c>
      <c r="L211" s="86" t="s">
        <v>286</v>
      </c>
      <c r="M211" s="50"/>
      <c r="N211" s="50"/>
      <c r="O211" s="50"/>
      <c r="P211" s="50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  <c r="BL211" s="51"/>
      <c r="BM211" s="51"/>
      <c r="BN211" s="51"/>
      <c r="BO211" s="51"/>
      <c r="BP211" s="51"/>
      <c r="BQ211" s="51"/>
      <c r="BR211" s="51"/>
      <c r="BS211" s="51"/>
      <c r="BT211" s="51"/>
      <c r="BU211" s="51"/>
      <c r="BV211" s="58">
        <v>2024630010060</v>
      </c>
      <c r="BW211" s="59" t="s">
        <v>314</v>
      </c>
    </row>
    <row r="212" spans="1:75" ht="28.5" hidden="1" x14ac:dyDescent="0.25">
      <c r="A212" s="49">
        <v>109</v>
      </c>
      <c r="B212" s="50" t="s">
        <v>89</v>
      </c>
      <c r="C212" s="50"/>
      <c r="D212" s="50"/>
      <c r="E212" s="46" t="s">
        <v>408</v>
      </c>
      <c r="F212" s="50"/>
      <c r="G212" s="50">
        <v>190604400</v>
      </c>
      <c r="H212" s="50"/>
      <c r="I212" s="46" t="s">
        <v>195</v>
      </c>
      <c r="J212" s="47"/>
      <c r="K212" s="86">
        <v>130000</v>
      </c>
      <c r="L212" s="86" t="s">
        <v>285</v>
      </c>
      <c r="M212" s="50"/>
      <c r="N212" s="50"/>
      <c r="O212" s="50"/>
      <c r="P212" s="50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51"/>
      <c r="AY212" s="51"/>
      <c r="AZ212" s="51"/>
      <c r="BA212" s="51"/>
      <c r="BB212" s="51"/>
      <c r="BC212" s="51"/>
      <c r="BD212" s="51"/>
      <c r="BE212" s="51"/>
      <c r="BF212" s="51"/>
      <c r="BG212" s="51"/>
      <c r="BH212" s="51"/>
      <c r="BI212" s="51"/>
      <c r="BJ212" s="51"/>
      <c r="BK212" s="51"/>
      <c r="BL212" s="51"/>
      <c r="BM212" s="51"/>
      <c r="BN212" s="51"/>
      <c r="BO212" s="51"/>
      <c r="BP212" s="51"/>
      <c r="BQ212" s="51"/>
      <c r="BR212" s="51"/>
      <c r="BS212" s="51"/>
      <c r="BT212" s="51"/>
      <c r="BU212" s="51"/>
      <c r="BV212" s="58">
        <v>2024630010045</v>
      </c>
      <c r="BW212" s="59" t="s">
        <v>314</v>
      </c>
    </row>
    <row r="213" spans="1:75" ht="42.75" hidden="1" x14ac:dyDescent="0.25">
      <c r="A213" s="49">
        <v>110</v>
      </c>
      <c r="B213" s="50" t="s">
        <v>89</v>
      </c>
      <c r="C213" s="50"/>
      <c r="D213" s="50"/>
      <c r="E213" s="95" t="s">
        <v>409</v>
      </c>
      <c r="F213" s="50"/>
      <c r="G213" s="50" t="s">
        <v>288</v>
      </c>
      <c r="H213" s="50"/>
      <c r="I213" s="90" t="s">
        <v>196</v>
      </c>
      <c r="J213" s="47"/>
      <c r="K213" s="50">
        <v>7</v>
      </c>
      <c r="L213" s="50" t="s">
        <v>286</v>
      </c>
      <c r="M213" s="50"/>
      <c r="N213" s="50"/>
      <c r="O213" s="50"/>
      <c r="P213" s="50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  <c r="AY213" s="51"/>
      <c r="AZ213" s="51"/>
      <c r="BA213" s="51"/>
      <c r="BB213" s="51"/>
      <c r="BC213" s="51"/>
      <c r="BD213" s="51"/>
      <c r="BE213" s="51"/>
      <c r="BF213" s="51"/>
      <c r="BG213" s="51"/>
      <c r="BH213" s="51"/>
      <c r="BI213" s="51"/>
      <c r="BJ213" s="51"/>
      <c r="BK213" s="51"/>
      <c r="BL213" s="51"/>
      <c r="BM213" s="51"/>
      <c r="BN213" s="51"/>
      <c r="BO213" s="51"/>
      <c r="BP213" s="51"/>
      <c r="BQ213" s="51"/>
      <c r="BR213" s="51"/>
      <c r="BS213" s="51"/>
      <c r="BT213" s="51"/>
      <c r="BU213" s="51"/>
      <c r="BV213" s="58">
        <v>2024630010061</v>
      </c>
      <c r="BW213" s="59" t="s">
        <v>314</v>
      </c>
    </row>
    <row r="214" spans="1:75" ht="28.5" hidden="1" x14ac:dyDescent="0.25">
      <c r="A214" s="49">
        <v>111</v>
      </c>
      <c r="B214" s="50" t="s">
        <v>89</v>
      </c>
      <c r="C214" s="50"/>
      <c r="D214" s="50"/>
      <c r="E214" s="46" t="s">
        <v>410</v>
      </c>
      <c r="F214" s="50"/>
      <c r="G214" s="50">
        <v>410305200</v>
      </c>
      <c r="H214" s="50"/>
      <c r="I214" s="46" t="s">
        <v>116</v>
      </c>
      <c r="J214" s="47"/>
      <c r="K214" s="86">
        <v>350</v>
      </c>
      <c r="L214" s="86" t="s">
        <v>286</v>
      </c>
      <c r="M214" s="50"/>
      <c r="N214" s="50"/>
      <c r="O214" s="50"/>
      <c r="P214" s="50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  <c r="BB214" s="51"/>
      <c r="BC214" s="51"/>
      <c r="BD214" s="51"/>
      <c r="BE214" s="51"/>
      <c r="BF214" s="51"/>
      <c r="BG214" s="51"/>
      <c r="BH214" s="51"/>
      <c r="BI214" s="51"/>
      <c r="BJ214" s="51"/>
      <c r="BK214" s="51"/>
      <c r="BL214" s="51"/>
      <c r="BM214" s="51"/>
      <c r="BN214" s="51"/>
      <c r="BO214" s="51"/>
      <c r="BP214" s="51"/>
      <c r="BQ214" s="51"/>
      <c r="BR214" s="51"/>
      <c r="BS214" s="51"/>
      <c r="BT214" s="51"/>
      <c r="BU214" s="51"/>
      <c r="BV214" s="58">
        <v>2024630010046</v>
      </c>
      <c r="BW214" s="59" t="s">
        <v>314</v>
      </c>
    </row>
    <row r="215" spans="1:75" ht="28.5" hidden="1" x14ac:dyDescent="0.25">
      <c r="A215" s="49">
        <v>171</v>
      </c>
      <c r="B215" s="50" t="s">
        <v>90</v>
      </c>
      <c r="C215" s="50"/>
      <c r="D215" s="50"/>
      <c r="E215" s="96" t="s">
        <v>452</v>
      </c>
      <c r="F215" s="50"/>
      <c r="G215" s="50">
        <v>240900900</v>
      </c>
      <c r="H215" s="50"/>
      <c r="I215" s="46" t="s">
        <v>253</v>
      </c>
      <c r="J215" s="47"/>
      <c r="K215" s="47">
        <v>4</v>
      </c>
      <c r="L215" s="47" t="s">
        <v>286</v>
      </c>
      <c r="M215" s="50"/>
      <c r="N215" s="50"/>
      <c r="O215" s="50"/>
      <c r="P215" s="50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  <c r="BC215" s="51"/>
      <c r="BD215" s="51"/>
      <c r="BE215" s="51"/>
      <c r="BF215" s="51"/>
      <c r="BG215" s="51"/>
      <c r="BH215" s="51"/>
      <c r="BI215" s="51"/>
      <c r="BJ215" s="51"/>
      <c r="BK215" s="51"/>
      <c r="BL215" s="51"/>
      <c r="BM215" s="51"/>
      <c r="BN215" s="51"/>
      <c r="BO215" s="51"/>
      <c r="BP215" s="51"/>
      <c r="BQ215" s="51"/>
      <c r="BR215" s="51"/>
      <c r="BS215" s="51"/>
      <c r="BT215" s="51"/>
      <c r="BU215" s="51"/>
      <c r="BV215" s="58">
        <v>2024630010075</v>
      </c>
      <c r="BW215" s="59" t="s">
        <v>320</v>
      </c>
    </row>
    <row r="216" spans="1:75" ht="28.5" hidden="1" x14ac:dyDescent="0.25">
      <c r="A216" s="49">
        <v>172</v>
      </c>
      <c r="B216" s="50" t="s">
        <v>90</v>
      </c>
      <c r="C216" s="50"/>
      <c r="D216" s="50"/>
      <c r="E216" s="46" t="s">
        <v>453</v>
      </c>
      <c r="F216" s="50"/>
      <c r="G216" s="50">
        <v>240901100</v>
      </c>
      <c r="H216" s="50"/>
      <c r="I216" s="46" t="s">
        <v>254</v>
      </c>
      <c r="J216" s="47"/>
      <c r="K216" s="86">
        <v>1</v>
      </c>
      <c r="L216" s="86" t="s">
        <v>285</v>
      </c>
      <c r="M216" s="50"/>
      <c r="N216" s="50"/>
      <c r="O216" s="50"/>
      <c r="P216" s="50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56"/>
      <c r="AZ216" s="56"/>
      <c r="BA216" s="56"/>
      <c r="BB216" s="56"/>
      <c r="BC216" s="56"/>
      <c r="BD216" s="56"/>
      <c r="BE216" s="56"/>
      <c r="BF216" s="56"/>
      <c r="BG216" s="56"/>
      <c r="BH216" s="56"/>
      <c r="BI216" s="56"/>
      <c r="BJ216" s="56"/>
      <c r="BK216" s="56"/>
      <c r="BL216" s="56"/>
      <c r="BM216" s="56"/>
      <c r="BN216" s="56"/>
      <c r="BO216" s="56"/>
      <c r="BP216" s="56"/>
      <c r="BQ216" s="56"/>
      <c r="BR216" s="56"/>
      <c r="BS216" s="56"/>
      <c r="BT216" s="56"/>
      <c r="BU216" s="56"/>
      <c r="BV216" s="58">
        <v>2024630010075</v>
      </c>
      <c r="BW216" s="59" t="s">
        <v>320</v>
      </c>
    </row>
    <row r="217" spans="1:75" hidden="1" x14ac:dyDescent="0.25">
      <c r="A217" s="49">
        <v>173</v>
      </c>
      <c r="B217" s="50" t="s">
        <v>90</v>
      </c>
      <c r="C217" s="50"/>
      <c r="D217" s="50"/>
      <c r="E217" s="96" t="s">
        <v>454</v>
      </c>
      <c r="F217" s="50"/>
      <c r="G217" s="50" t="s">
        <v>294</v>
      </c>
      <c r="H217" s="50"/>
      <c r="I217" s="46" t="s">
        <v>255</v>
      </c>
      <c r="J217" s="47"/>
      <c r="K217" s="86">
        <v>20</v>
      </c>
      <c r="L217" s="91" t="s">
        <v>286</v>
      </c>
      <c r="M217" s="50"/>
      <c r="N217" s="50"/>
      <c r="O217" s="50"/>
      <c r="P217" s="50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  <c r="AR217" s="51"/>
      <c r="AS217" s="51"/>
      <c r="AT217" s="51"/>
      <c r="AU217" s="51"/>
      <c r="AV217" s="51"/>
      <c r="AW217" s="51"/>
      <c r="AX217" s="51"/>
      <c r="AY217" s="51"/>
      <c r="AZ217" s="51"/>
      <c r="BA217" s="51"/>
      <c r="BB217" s="51"/>
      <c r="BC217" s="51"/>
      <c r="BD217" s="51"/>
      <c r="BE217" s="51"/>
      <c r="BF217" s="51"/>
      <c r="BG217" s="51"/>
      <c r="BH217" s="51"/>
      <c r="BI217" s="51"/>
      <c r="BJ217" s="51"/>
      <c r="BK217" s="51"/>
      <c r="BL217" s="51"/>
      <c r="BM217" s="51"/>
      <c r="BN217" s="51"/>
      <c r="BO217" s="51"/>
      <c r="BP217" s="51"/>
      <c r="BQ217" s="51"/>
      <c r="BR217" s="51"/>
      <c r="BS217" s="51"/>
      <c r="BT217" s="51"/>
      <c r="BU217" s="51"/>
      <c r="BV217" s="58">
        <v>2024630010075</v>
      </c>
      <c r="BW217" s="69" t="s">
        <v>320</v>
      </c>
    </row>
    <row r="218" spans="1:75" hidden="1" x14ac:dyDescent="0.25">
      <c r="A218" s="49">
        <v>174</v>
      </c>
      <c r="B218" s="50" t="s">
        <v>90</v>
      </c>
      <c r="C218" s="50"/>
      <c r="D218" s="50"/>
      <c r="E218" s="96" t="s">
        <v>454</v>
      </c>
      <c r="F218" s="50"/>
      <c r="G218" s="50">
        <v>240903906</v>
      </c>
      <c r="H218" s="50"/>
      <c r="I218" s="46" t="s">
        <v>256</v>
      </c>
      <c r="J218" s="47"/>
      <c r="K218" s="86">
        <v>53000</v>
      </c>
      <c r="L218" s="86" t="s">
        <v>286</v>
      </c>
      <c r="M218" s="50"/>
      <c r="N218" s="50"/>
      <c r="O218" s="50"/>
      <c r="P218" s="50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51"/>
      <c r="AY218" s="51"/>
      <c r="AZ218" s="51"/>
      <c r="BA218" s="51"/>
      <c r="BB218" s="51"/>
      <c r="BC218" s="51"/>
      <c r="BD218" s="51"/>
      <c r="BE218" s="51"/>
      <c r="BF218" s="51"/>
      <c r="BG218" s="51"/>
      <c r="BH218" s="51"/>
      <c r="BI218" s="51"/>
      <c r="BJ218" s="51"/>
      <c r="BK218" s="51"/>
      <c r="BL218" s="51"/>
      <c r="BM218" s="51"/>
      <c r="BN218" s="51"/>
      <c r="BO218" s="51"/>
      <c r="BP218" s="51"/>
      <c r="BQ218" s="51"/>
      <c r="BR218" s="51"/>
      <c r="BS218" s="51"/>
      <c r="BT218" s="51"/>
      <c r="BU218" s="51"/>
      <c r="BV218" s="58">
        <v>2024630010075</v>
      </c>
      <c r="BW218" s="59" t="s">
        <v>320</v>
      </c>
    </row>
    <row r="219" spans="1:75" ht="28.5" hidden="1" x14ac:dyDescent="0.25">
      <c r="A219" s="49">
        <v>175</v>
      </c>
      <c r="B219" s="50" t="s">
        <v>90</v>
      </c>
      <c r="C219" s="50"/>
      <c r="D219" s="50"/>
      <c r="E219" s="96" t="s">
        <v>455</v>
      </c>
      <c r="F219" s="50"/>
      <c r="G219" s="50">
        <v>240900300</v>
      </c>
      <c r="H219" s="50"/>
      <c r="I219" s="46" t="s">
        <v>257</v>
      </c>
      <c r="J219" s="47"/>
      <c r="K219" s="86">
        <v>61500</v>
      </c>
      <c r="L219" s="86" t="s">
        <v>286</v>
      </c>
      <c r="M219" s="50"/>
      <c r="N219" s="50"/>
      <c r="O219" s="50"/>
      <c r="P219" s="50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  <c r="AR219" s="51"/>
      <c r="AS219" s="51"/>
      <c r="AT219" s="51"/>
      <c r="AU219" s="51"/>
      <c r="AV219" s="51"/>
      <c r="AW219" s="51"/>
      <c r="AX219" s="51"/>
      <c r="AY219" s="51"/>
      <c r="AZ219" s="51"/>
      <c r="BA219" s="51"/>
      <c r="BB219" s="51"/>
      <c r="BC219" s="51"/>
      <c r="BD219" s="51"/>
      <c r="BE219" s="51"/>
      <c r="BF219" s="51"/>
      <c r="BG219" s="51"/>
      <c r="BH219" s="51"/>
      <c r="BI219" s="51"/>
      <c r="BJ219" s="51"/>
      <c r="BK219" s="51"/>
      <c r="BL219" s="51"/>
      <c r="BM219" s="51"/>
      <c r="BN219" s="51"/>
      <c r="BO219" s="51"/>
      <c r="BP219" s="51"/>
      <c r="BQ219" s="51"/>
      <c r="BR219" s="51"/>
      <c r="BS219" s="51"/>
      <c r="BT219" s="51"/>
      <c r="BU219" s="51"/>
      <c r="BV219" s="58">
        <v>2024630010075</v>
      </c>
      <c r="BW219" s="59" t="s">
        <v>320</v>
      </c>
    </row>
    <row r="220" spans="1:75" hidden="1" x14ac:dyDescent="0.25">
      <c r="A220" s="49">
        <v>221</v>
      </c>
      <c r="B220" s="50" t="s">
        <v>92</v>
      </c>
      <c r="C220" s="50"/>
      <c r="D220" s="50"/>
      <c r="E220" s="96" t="s">
        <v>137</v>
      </c>
      <c r="F220" s="50"/>
      <c r="G220" s="50" t="s">
        <v>298</v>
      </c>
      <c r="H220" s="50"/>
      <c r="I220" s="46" t="s">
        <v>137</v>
      </c>
      <c r="J220" s="47"/>
      <c r="K220" s="86">
        <v>1</v>
      </c>
      <c r="L220" s="86" t="s">
        <v>286</v>
      </c>
      <c r="M220" s="50"/>
      <c r="N220" s="50"/>
      <c r="O220" s="50"/>
      <c r="P220" s="50"/>
      <c r="Q220" s="57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60"/>
      <c r="BP220" s="60"/>
      <c r="BQ220" s="60"/>
      <c r="BR220" s="60"/>
      <c r="BS220" s="60"/>
      <c r="BT220" s="60"/>
      <c r="BU220" s="60"/>
      <c r="BV220" s="58">
        <v>2024630010076</v>
      </c>
      <c r="BW220" s="59" t="s">
        <v>320</v>
      </c>
    </row>
    <row r="221" spans="1:75" hidden="1" x14ac:dyDescent="0.25">
      <c r="A221" s="49">
        <v>222</v>
      </c>
      <c r="B221" s="50" t="s">
        <v>92</v>
      </c>
      <c r="C221" s="50"/>
      <c r="D221" s="50"/>
      <c r="E221" s="97" t="s">
        <v>334</v>
      </c>
      <c r="F221" s="50"/>
      <c r="G221" s="50" t="s">
        <v>299</v>
      </c>
      <c r="H221" s="50"/>
      <c r="I221" s="98" t="s">
        <v>282</v>
      </c>
      <c r="J221" s="47"/>
      <c r="K221" s="100">
        <v>1</v>
      </c>
      <c r="L221" s="100" t="s">
        <v>285</v>
      </c>
      <c r="M221" s="50"/>
      <c r="N221" s="50"/>
      <c r="O221" s="50"/>
      <c r="P221" s="50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51"/>
      <c r="AQ221" s="51"/>
      <c r="AR221" s="51"/>
      <c r="AS221" s="51"/>
      <c r="AT221" s="51"/>
      <c r="AU221" s="51"/>
      <c r="AV221" s="51"/>
      <c r="AW221" s="51"/>
      <c r="AX221" s="51"/>
      <c r="AY221" s="51"/>
      <c r="AZ221" s="51"/>
      <c r="BA221" s="51"/>
      <c r="BB221" s="51"/>
      <c r="BC221" s="51"/>
      <c r="BD221" s="51"/>
      <c r="BE221" s="51"/>
      <c r="BF221" s="51"/>
      <c r="BG221" s="51"/>
      <c r="BH221" s="51"/>
      <c r="BI221" s="51"/>
      <c r="BJ221" s="51"/>
      <c r="BK221" s="51"/>
      <c r="BL221" s="51"/>
      <c r="BM221" s="51"/>
      <c r="BN221" s="51"/>
      <c r="BO221" s="51"/>
      <c r="BP221" s="51"/>
      <c r="BQ221" s="51"/>
      <c r="BR221" s="51"/>
      <c r="BS221" s="51"/>
      <c r="BT221" s="51"/>
      <c r="BU221" s="51"/>
      <c r="BV221" s="58">
        <v>2024630010076</v>
      </c>
      <c r="BW221" s="59" t="s">
        <v>320</v>
      </c>
    </row>
    <row r="222" spans="1:75" ht="28.5" hidden="1" x14ac:dyDescent="0.25">
      <c r="A222" s="49">
        <v>112</v>
      </c>
      <c r="B222" s="50" t="s">
        <v>89</v>
      </c>
      <c r="C222" s="50"/>
      <c r="D222" s="50"/>
      <c r="E222" s="46" t="s">
        <v>411</v>
      </c>
      <c r="F222" s="50"/>
      <c r="G222" s="50">
        <v>220107000</v>
      </c>
      <c r="H222" s="50"/>
      <c r="I222" s="46" t="s">
        <v>197</v>
      </c>
      <c r="J222" s="47"/>
      <c r="K222" s="86">
        <v>988</v>
      </c>
      <c r="L222" s="86" t="s">
        <v>286</v>
      </c>
      <c r="M222" s="50"/>
      <c r="N222" s="50"/>
      <c r="O222" s="50"/>
      <c r="P222" s="50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  <c r="AR222" s="51"/>
      <c r="AS222" s="51"/>
      <c r="AT222" s="51"/>
      <c r="AU222" s="51"/>
      <c r="AV222" s="51"/>
      <c r="AW222" s="51"/>
      <c r="AX222" s="51"/>
      <c r="AY222" s="51"/>
      <c r="AZ222" s="51"/>
      <c r="BA222" s="51"/>
      <c r="BB222" s="51"/>
      <c r="BC222" s="51"/>
      <c r="BD222" s="51"/>
      <c r="BE222" s="51"/>
      <c r="BF222" s="51"/>
      <c r="BG222" s="51"/>
      <c r="BH222" s="51"/>
      <c r="BI222" s="51"/>
      <c r="BJ222" s="51"/>
      <c r="BK222" s="51"/>
      <c r="BL222" s="51"/>
      <c r="BM222" s="51"/>
      <c r="BN222" s="51"/>
      <c r="BO222" s="51"/>
      <c r="BP222" s="51"/>
      <c r="BQ222" s="51"/>
      <c r="BR222" s="51"/>
      <c r="BS222" s="51"/>
      <c r="BT222" s="51"/>
      <c r="BU222" s="51"/>
      <c r="BV222" s="58">
        <v>2024630010077</v>
      </c>
      <c r="BW222" s="59" t="s">
        <v>315</v>
      </c>
    </row>
    <row r="223" spans="1:75" hidden="1" x14ac:dyDescent="0.25">
      <c r="A223" s="49">
        <v>176</v>
      </c>
      <c r="B223" s="50" t="s">
        <v>90</v>
      </c>
      <c r="C223" s="50"/>
      <c r="D223" s="50"/>
      <c r="E223" s="96" t="s">
        <v>405</v>
      </c>
      <c r="F223" s="50"/>
      <c r="G223" s="50">
        <v>230100400</v>
      </c>
      <c r="H223" s="50"/>
      <c r="I223" s="46" t="s">
        <v>226</v>
      </c>
      <c r="J223" s="47"/>
      <c r="K223" s="86">
        <v>4</v>
      </c>
      <c r="L223" s="86" t="s">
        <v>286</v>
      </c>
      <c r="M223" s="50"/>
      <c r="N223" s="50"/>
      <c r="O223" s="50"/>
      <c r="P223" s="50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  <c r="AQ223" s="51"/>
      <c r="AR223" s="51"/>
      <c r="AS223" s="51"/>
      <c r="AT223" s="51"/>
      <c r="AU223" s="51"/>
      <c r="AV223" s="51"/>
      <c r="AW223" s="51"/>
      <c r="AX223" s="51"/>
      <c r="AY223" s="51"/>
      <c r="AZ223" s="51"/>
      <c r="BA223" s="51"/>
      <c r="BB223" s="51"/>
      <c r="BC223" s="51"/>
      <c r="BD223" s="51"/>
      <c r="BE223" s="51"/>
      <c r="BF223" s="51"/>
      <c r="BG223" s="51"/>
      <c r="BH223" s="51"/>
      <c r="BI223" s="51"/>
      <c r="BJ223" s="51"/>
      <c r="BK223" s="51"/>
      <c r="BL223" s="51"/>
      <c r="BM223" s="51"/>
      <c r="BN223" s="51"/>
      <c r="BO223" s="51"/>
      <c r="BP223" s="51"/>
      <c r="BQ223" s="51"/>
      <c r="BR223" s="51"/>
      <c r="BS223" s="51"/>
      <c r="BT223" s="51"/>
      <c r="BU223" s="51"/>
      <c r="BV223" s="58">
        <v>2024630010077</v>
      </c>
      <c r="BW223" s="59" t="s">
        <v>315</v>
      </c>
    </row>
    <row r="224" spans="1:75" hidden="1" x14ac:dyDescent="0.25">
      <c r="A224" s="49">
        <v>177</v>
      </c>
      <c r="B224" s="50" t="s">
        <v>90</v>
      </c>
      <c r="C224" s="50"/>
      <c r="D224" s="50"/>
      <c r="E224" s="96" t="s">
        <v>456</v>
      </c>
      <c r="F224" s="50"/>
      <c r="G224" s="50">
        <v>230107900</v>
      </c>
      <c r="H224" s="50"/>
      <c r="I224" s="46" t="s">
        <v>258</v>
      </c>
      <c r="J224" s="47"/>
      <c r="K224" s="86">
        <v>57</v>
      </c>
      <c r="L224" s="86" t="s">
        <v>286</v>
      </c>
      <c r="M224" s="50"/>
      <c r="N224" s="50"/>
      <c r="O224" s="50"/>
      <c r="P224" s="50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  <c r="AQ224" s="51"/>
      <c r="AR224" s="51"/>
      <c r="AS224" s="51"/>
      <c r="AT224" s="51"/>
      <c r="AU224" s="51"/>
      <c r="AV224" s="51"/>
      <c r="AW224" s="51"/>
      <c r="AX224" s="51"/>
      <c r="AY224" s="51"/>
      <c r="AZ224" s="51"/>
      <c r="BA224" s="51"/>
      <c r="BB224" s="51"/>
      <c r="BC224" s="51"/>
      <c r="BD224" s="51"/>
      <c r="BE224" s="51"/>
      <c r="BF224" s="51"/>
      <c r="BG224" s="51"/>
      <c r="BH224" s="51"/>
      <c r="BI224" s="51"/>
      <c r="BJ224" s="51"/>
      <c r="BK224" s="51"/>
      <c r="BL224" s="51"/>
      <c r="BM224" s="51"/>
      <c r="BN224" s="51"/>
      <c r="BO224" s="51"/>
      <c r="BP224" s="51"/>
      <c r="BQ224" s="51"/>
      <c r="BR224" s="51"/>
      <c r="BS224" s="51"/>
      <c r="BT224" s="51"/>
      <c r="BU224" s="51"/>
      <c r="BV224" s="58">
        <v>2024630010077</v>
      </c>
      <c r="BW224" s="59" t="s">
        <v>315</v>
      </c>
    </row>
    <row r="225" spans="1:75" ht="28.5" hidden="1" x14ac:dyDescent="0.25">
      <c r="A225" s="49">
        <v>178</v>
      </c>
      <c r="B225" s="50" t="s">
        <v>90</v>
      </c>
      <c r="C225" s="50"/>
      <c r="D225" s="50"/>
      <c r="E225" s="96" t="s">
        <v>457</v>
      </c>
      <c r="F225" s="50"/>
      <c r="G225" s="50">
        <v>230103000</v>
      </c>
      <c r="H225" s="50"/>
      <c r="I225" s="46" t="s">
        <v>259</v>
      </c>
      <c r="J225" s="47"/>
      <c r="K225" s="86">
        <v>25000</v>
      </c>
      <c r="L225" s="86" t="s">
        <v>286</v>
      </c>
      <c r="M225" s="50"/>
      <c r="N225" s="50"/>
      <c r="O225" s="50"/>
      <c r="P225" s="50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  <c r="AR225" s="51"/>
      <c r="AS225" s="51"/>
      <c r="AT225" s="51"/>
      <c r="AU225" s="51"/>
      <c r="AV225" s="51"/>
      <c r="AW225" s="51"/>
      <c r="AX225" s="51"/>
      <c r="AY225" s="51"/>
      <c r="AZ225" s="51"/>
      <c r="BA225" s="51"/>
      <c r="BB225" s="51"/>
      <c r="BC225" s="51"/>
      <c r="BD225" s="51"/>
      <c r="BE225" s="51"/>
      <c r="BF225" s="51"/>
      <c r="BG225" s="51"/>
      <c r="BH225" s="51"/>
      <c r="BI225" s="51"/>
      <c r="BJ225" s="51"/>
      <c r="BK225" s="51"/>
      <c r="BL225" s="51"/>
      <c r="BM225" s="51"/>
      <c r="BN225" s="51"/>
      <c r="BO225" s="51"/>
      <c r="BP225" s="51"/>
      <c r="BQ225" s="51"/>
      <c r="BR225" s="51"/>
      <c r="BS225" s="51"/>
      <c r="BT225" s="51"/>
      <c r="BU225" s="51"/>
      <c r="BV225" s="58">
        <v>2024630010077</v>
      </c>
      <c r="BW225" s="59" t="s">
        <v>315</v>
      </c>
    </row>
    <row r="226" spans="1:75" hidden="1" x14ac:dyDescent="0.25">
      <c r="A226" s="49">
        <v>179</v>
      </c>
      <c r="B226" s="50" t="s">
        <v>90</v>
      </c>
      <c r="C226" s="50"/>
      <c r="D226" s="50"/>
      <c r="E226" s="96" t="s">
        <v>458</v>
      </c>
      <c r="F226" s="50"/>
      <c r="G226" s="50">
        <v>390500200</v>
      </c>
      <c r="H226" s="50"/>
      <c r="I226" s="46" t="s">
        <v>260</v>
      </c>
      <c r="J226" s="47"/>
      <c r="K226" s="86">
        <v>1</v>
      </c>
      <c r="L226" s="86" t="s">
        <v>286</v>
      </c>
      <c r="M226" s="50"/>
      <c r="N226" s="50"/>
      <c r="O226" s="50"/>
      <c r="P226" s="50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  <c r="AQ226" s="51"/>
      <c r="AR226" s="51"/>
      <c r="AS226" s="51"/>
      <c r="AT226" s="51"/>
      <c r="AU226" s="51"/>
      <c r="AV226" s="51"/>
      <c r="AW226" s="51"/>
      <c r="AX226" s="51"/>
      <c r="AY226" s="51"/>
      <c r="AZ226" s="51"/>
      <c r="BA226" s="51"/>
      <c r="BB226" s="51"/>
      <c r="BC226" s="51"/>
      <c r="BD226" s="51"/>
      <c r="BE226" s="51"/>
      <c r="BF226" s="51"/>
      <c r="BG226" s="51"/>
      <c r="BH226" s="51"/>
      <c r="BI226" s="51"/>
      <c r="BJ226" s="51"/>
      <c r="BK226" s="51"/>
      <c r="BL226" s="51"/>
      <c r="BM226" s="51"/>
      <c r="BN226" s="51"/>
      <c r="BO226" s="51"/>
      <c r="BP226" s="51"/>
      <c r="BQ226" s="51"/>
      <c r="BR226" s="51"/>
      <c r="BS226" s="51"/>
      <c r="BT226" s="51"/>
      <c r="BU226" s="51"/>
      <c r="BV226" s="58">
        <v>2024630010077</v>
      </c>
      <c r="BW226" s="59" t="s">
        <v>315</v>
      </c>
    </row>
    <row r="227" spans="1:75" hidden="1" x14ac:dyDescent="0.25">
      <c r="A227" s="49">
        <v>180</v>
      </c>
      <c r="B227" s="50" t="s">
        <v>90</v>
      </c>
      <c r="C227" s="50"/>
      <c r="D227" s="50"/>
      <c r="E227" s="46" t="s">
        <v>459</v>
      </c>
      <c r="F227" s="50"/>
      <c r="G227" s="50">
        <v>390602100</v>
      </c>
      <c r="H227" s="50"/>
      <c r="I227" s="46" t="s">
        <v>261</v>
      </c>
      <c r="J227" s="47"/>
      <c r="K227" s="86">
        <v>8</v>
      </c>
      <c r="L227" s="86" t="s">
        <v>286</v>
      </c>
      <c r="M227" s="50"/>
      <c r="N227" s="50"/>
      <c r="O227" s="50"/>
      <c r="P227" s="50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  <c r="AQ227" s="51"/>
      <c r="AR227" s="51"/>
      <c r="AS227" s="51"/>
      <c r="AT227" s="51"/>
      <c r="AU227" s="51"/>
      <c r="AV227" s="51"/>
      <c r="AW227" s="51"/>
      <c r="AX227" s="51"/>
      <c r="AY227" s="51"/>
      <c r="AZ227" s="51"/>
      <c r="BA227" s="51"/>
      <c r="BB227" s="51"/>
      <c r="BC227" s="51"/>
      <c r="BD227" s="51"/>
      <c r="BE227" s="51"/>
      <c r="BF227" s="51"/>
      <c r="BG227" s="51"/>
      <c r="BH227" s="51"/>
      <c r="BI227" s="51"/>
      <c r="BJ227" s="51"/>
      <c r="BK227" s="51"/>
      <c r="BL227" s="51"/>
      <c r="BM227" s="51"/>
      <c r="BN227" s="51"/>
      <c r="BO227" s="51"/>
      <c r="BP227" s="51"/>
      <c r="BQ227" s="51"/>
      <c r="BR227" s="51"/>
      <c r="BS227" s="51"/>
      <c r="BT227" s="51"/>
      <c r="BU227" s="51"/>
      <c r="BV227" s="58">
        <v>2024630010077</v>
      </c>
      <c r="BW227" s="59" t="s">
        <v>315</v>
      </c>
    </row>
    <row r="228" spans="1:75" ht="29.25" hidden="1" thickBot="1" x14ac:dyDescent="0.3">
      <c r="A228" s="70">
        <v>220</v>
      </c>
      <c r="B228" s="71" t="s">
        <v>92</v>
      </c>
      <c r="C228" s="71"/>
      <c r="D228" s="71"/>
      <c r="E228" s="96" t="s">
        <v>480</v>
      </c>
      <c r="F228" s="71"/>
      <c r="G228" s="71" t="s">
        <v>297</v>
      </c>
      <c r="H228" s="71"/>
      <c r="I228" s="99" t="s">
        <v>284</v>
      </c>
      <c r="J228" s="82"/>
      <c r="K228" s="101">
        <v>1</v>
      </c>
      <c r="L228" s="102" t="s">
        <v>286</v>
      </c>
      <c r="M228" s="71"/>
      <c r="N228" s="71"/>
      <c r="O228" s="71"/>
      <c r="P228" s="71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  <c r="AK228" s="83"/>
      <c r="AL228" s="83"/>
      <c r="AM228" s="83"/>
      <c r="AN228" s="83"/>
      <c r="AO228" s="83"/>
      <c r="AP228" s="83"/>
      <c r="AQ228" s="83"/>
      <c r="AR228" s="83"/>
      <c r="AS228" s="83"/>
      <c r="AT228" s="83"/>
      <c r="AU228" s="83"/>
      <c r="AV228" s="83"/>
      <c r="AW228" s="83"/>
      <c r="AX228" s="83"/>
      <c r="AY228" s="83"/>
      <c r="AZ228" s="83"/>
      <c r="BA228" s="83"/>
      <c r="BB228" s="83"/>
      <c r="BC228" s="83"/>
      <c r="BD228" s="83"/>
      <c r="BE228" s="83"/>
      <c r="BF228" s="83"/>
      <c r="BG228" s="83"/>
      <c r="BH228" s="83"/>
      <c r="BI228" s="83"/>
      <c r="BJ228" s="83"/>
      <c r="BK228" s="83"/>
      <c r="BL228" s="83"/>
      <c r="BM228" s="83"/>
      <c r="BN228" s="83"/>
      <c r="BO228" s="83"/>
      <c r="BP228" s="83"/>
      <c r="BQ228" s="83"/>
      <c r="BR228" s="83"/>
      <c r="BS228" s="83"/>
      <c r="BT228" s="83"/>
      <c r="BU228" s="83"/>
      <c r="BV228" s="72">
        <v>2024630010077</v>
      </c>
      <c r="BW228" s="73" t="s">
        <v>315</v>
      </c>
    </row>
    <row r="229" spans="1:75" ht="15.75" thickBot="1" x14ac:dyDescent="0.3">
      <c r="AD229"/>
      <c r="AR229" s="1"/>
    </row>
    <row r="230" spans="1:75" x14ac:dyDescent="0.25">
      <c r="A230" s="6"/>
      <c r="B230" s="7"/>
      <c r="C230" s="7"/>
      <c r="D230" s="7"/>
      <c r="E230" s="7"/>
      <c r="F230" s="7"/>
      <c r="G230" s="7"/>
      <c r="H230" s="7"/>
      <c r="I230" s="8"/>
      <c r="J230" s="8"/>
      <c r="K230" s="8"/>
      <c r="L230" s="8"/>
      <c r="M230" s="7"/>
      <c r="N230" s="7"/>
      <c r="O230" s="8"/>
      <c r="P230" s="8"/>
      <c r="Q230" s="8"/>
      <c r="R230" s="8"/>
      <c r="S230" s="9"/>
      <c r="T230" s="10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8"/>
      <c r="AI230" s="8"/>
      <c r="AJ230" s="8"/>
      <c r="AK230" s="7"/>
      <c r="AL230" s="11"/>
      <c r="AM230" s="11"/>
      <c r="AN230" s="11"/>
      <c r="AO230" s="7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26"/>
    </row>
    <row r="231" spans="1:75" x14ac:dyDescent="0.25">
      <c r="A231" s="12"/>
      <c r="B231" s="1"/>
      <c r="C231" s="1"/>
      <c r="D231" s="1"/>
      <c r="E231" s="1"/>
      <c r="F231" s="1"/>
      <c r="G231" s="1"/>
      <c r="H231" s="1"/>
      <c r="I231" s="3"/>
      <c r="J231" s="3"/>
      <c r="K231" s="3"/>
      <c r="L231" s="3"/>
      <c r="M231" s="1"/>
      <c r="N231" s="1"/>
      <c r="O231" s="3"/>
      <c r="P231" s="1"/>
      <c r="Q231" s="1"/>
      <c r="R231" s="1"/>
      <c r="S231" s="4"/>
      <c r="T231" s="2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3" t="s">
        <v>71</v>
      </c>
      <c r="AK231" s="13"/>
      <c r="AL231" s="13"/>
      <c r="AM231" s="13"/>
      <c r="AN231" s="13"/>
      <c r="AO231" s="13" t="s">
        <v>73</v>
      </c>
      <c r="AP231" s="1"/>
      <c r="AQ231" s="1"/>
      <c r="AR231" s="1"/>
      <c r="AS231" s="13"/>
      <c r="AT231" s="13"/>
      <c r="AU231" s="13"/>
      <c r="AV231" s="13"/>
      <c r="AW231" s="13"/>
      <c r="AX231" s="13"/>
      <c r="AY231" s="30"/>
      <c r="AZ231" s="1"/>
      <c r="BA231" s="1"/>
      <c r="BB231" s="1"/>
      <c r="BC231" s="2"/>
      <c r="BD231" s="1"/>
      <c r="BE231" s="1"/>
      <c r="BF231" s="1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27"/>
    </row>
    <row r="232" spans="1:75" x14ac:dyDescent="0.25">
      <c r="A232" s="12"/>
      <c r="B232" s="1"/>
      <c r="C232" s="1"/>
      <c r="D232" s="1"/>
      <c r="E232" s="1"/>
      <c r="F232" s="1"/>
      <c r="G232" s="1"/>
      <c r="H232" s="1"/>
      <c r="I232" s="3"/>
      <c r="J232" s="3"/>
      <c r="K232" s="3"/>
      <c r="L232" s="3"/>
      <c r="M232" s="1"/>
      <c r="N232" s="1"/>
      <c r="O232" s="3"/>
      <c r="P232" s="1"/>
      <c r="Q232" s="1"/>
      <c r="R232" s="1"/>
      <c r="S232" s="4"/>
      <c r="T232" s="2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3"/>
      <c r="AK232" s="13"/>
      <c r="AL232" s="13"/>
      <c r="AM232" s="13"/>
      <c r="AN232" s="13"/>
      <c r="AO232" s="13"/>
      <c r="AP232" s="1"/>
      <c r="AQ232" s="1"/>
      <c r="AR232" s="1"/>
      <c r="AS232" s="13"/>
      <c r="AT232" s="13"/>
      <c r="AU232" s="13"/>
      <c r="AV232" s="13"/>
      <c r="AW232" s="13"/>
      <c r="AX232" s="13"/>
      <c r="AY232" s="13"/>
      <c r="AZ232" s="1"/>
      <c r="BA232" s="1"/>
      <c r="BB232" s="1"/>
      <c r="BC232" s="2"/>
      <c r="BD232" s="1"/>
      <c r="BE232" s="1"/>
      <c r="BF232" s="1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27"/>
    </row>
    <row r="233" spans="1:75" x14ac:dyDescent="0.25">
      <c r="A233" s="12"/>
      <c r="B233" s="1"/>
      <c r="C233" s="1"/>
      <c r="D233" s="1"/>
      <c r="E233" s="1"/>
      <c r="F233" s="1"/>
      <c r="G233" s="1"/>
      <c r="H233" s="1"/>
      <c r="I233" s="3"/>
      <c r="J233" s="3"/>
      <c r="K233" s="3"/>
      <c r="L233" s="3"/>
      <c r="M233" s="1"/>
      <c r="N233" s="1"/>
      <c r="O233" s="3"/>
      <c r="P233" s="1"/>
      <c r="Q233" s="1"/>
      <c r="R233" s="1"/>
      <c r="S233" s="4"/>
      <c r="T233" s="2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3"/>
      <c r="AK233" s="13"/>
      <c r="AL233" s="13"/>
      <c r="AM233" s="13"/>
      <c r="AN233" s="13"/>
      <c r="AO233" s="13"/>
      <c r="AP233" s="1"/>
      <c r="AQ233" s="1"/>
      <c r="AR233" s="1"/>
      <c r="AS233" s="13"/>
      <c r="AT233" s="13"/>
      <c r="AU233" s="13"/>
      <c r="AV233" s="13"/>
      <c r="AW233" s="13"/>
      <c r="AX233" s="13"/>
      <c r="AY233" s="13"/>
      <c r="AZ233" s="1"/>
      <c r="BA233" s="1"/>
      <c r="BB233" s="1"/>
      <c r="BC233" s="2"/>
      <c r="BD233" s="1"/>
      <c r="BE233" s="1"/>
      <c r="BF233" s="1"/>
      <c r="BG233" s="13"/>
      <c r="BH233" s="13"/>
      <c r="BI233" s="13"/>
      <c r="BJ233" s="13"/>
      <c r="BK233" s="13"/>
      <c r="BL233" s="13"/>
      <c r="BM233" s="30"/>
      <c r="BN233" s="13"/>
      <c r="BO233" s="13"/>
      <c r="BP233" s="13"/>
      <c r="BQ233" s="13"/>
      <c r="BR233" s="13"/>
      <c r="BS233" s="13"/>
      <c r="BT233" s="13"/>
      <c r="BU233" s="13"/>
      <c r="BV233" s="13"/>
      <c r="BW233" s="27"/>
    </row>
    <row r="234" spans="1:75" ht="15.75" x14ac:dyDescent="0.25">
      <c r="A234" s="12"/>
      <c r="B234" s="1"/>
      <c r="C234" s="1"/>
      <c r="D234" s="1"/>
      <c r="E234" s="1"/>
      <c r="F234" s="1"/>
      <c r="G234" s="1"/>
      <c r="H234" s="1"/>
      <c r="I234" s="3"/>
      <c r="J234" s="3"/>
      <c r="K234" s="3"/>
      <c r="L234" s="3"/>
      <c r="M234" s="1"/>
      <c r="N234" s="1"/>
      <c r="O234" s="3"/>
      <c r="P234" s="1"/>
      <c r="Q234" s="1"/>
      <c r="R234" s="1"/>
      <c r="S234" s="4"/>
      <c r="T234" s="2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3" t="s">
        <v>3</v>
      </c>
      <c r="AK234" s="13"/>
      <c r="AL234" s="13"/>
      <c r="AM234" s="14"/>
      <c r="AN234" s="13"/>
      <c r="AO234" s="13" t="s">
        <v>3</v>
      </c>
      <c r="AP234" s="1"/>
      <c r="AQ234" s="1"/>
      <c r="AR234" s="1"/>
      <c r="AS234" s="13"/>
      <c r="AT234" s="13"/>
      <c r="AU234" s="13"/>
      <c r="AV234" s="13"/>
      <c r="AW234" s="13"/>
      <c r="AX234" s="13"/>
      <c r="AY234" s="13"/>
      <c r="AZ234" s="1"/>
      <c r="BA234" s="1"/>
      <c r="BB234" s="1"/>
      <c r="BC234" s="2"/>
      <c r="BD234" s="1"/>
      <c r="BE234" s="1"/>
      <c r="BF234" s="1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27"/>
    </row>
    <row r="235" spans="1:75" ht="15.75" x14ac:dyDescent="0.25">
      <c r="A235" s="12"/>
      <c r="B235" s="1"/>
      <c r="C235" s="1"/>
      <c r="D235" s="1"/>
      <c r="E235" s="1"/>
      <c r="F235" s="1"/>
      <c r="G235" s="1"/>
      <c r="H235" s="1"/>
      <c r="I235" s="3"/>
      <c r="J235" s="3"/>
      <c r="K235" s="3"/>
      <c r="L235" s="3"/>
      <c r="M235" s="1"/>
      <c r="N235" s="1"/>
      <c r="O235" s="3"/>
      <c r="P235" s="1"/>
      <c r="Q235" s="1"/>
      <c r="R235" s="1"/>
      <c r="S235" s="4"/>
      <c r="T235" s="2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4" t="s">
        <v>72</v>
      </c>
      <c r="AK235" s="13"/>
      <c r="AL235" s="13"/>
      <c r="AM235" s="13"/>
      <c r="AN235" s="13"/>
      <c r="AO235" s="14" t="s">
        <v>486</v>
      </c>
      <c r="AP235" s="1"/>
      <c r="AQ235" s="1"/>
      <c r="AR235" s="1"/>
      <c r="AS235" s="13"/>
      <c r="AT235" s="13"/>
      <c r="AU235" s="13"/>
      <c r="AV235" s="13"/>
      <c r="AW235" s="13"/>
      <c r="AX235" s="13"/>
      <c r="AY235" s="14"/>
      <c r="AZ235" s="1"/>
      <c r="BA235" s="1"/>
      <c r="BB235" s="1"/>
      <c r="BC235" s="2"/>
      <c r="BD235" s="1"/>
      <c r="BE235" s="1"/>
      <c r="BF235" s="1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27"/>
    </row>
    <row r="236" spans="1:75" ht="15.75" x14ac:dyDescent="0.25">
      <c r="A236" s="12"/>
      <c r="B236" s="1"/>
      <c r="C236" s="1"/>
      <c r="D236" s="1"/>
      <c r="E236" s="1"/>
      <c r="F236" s="1"/>
      <c r="G236" s="1"/>
      <c r="H236" s="1"/>
      <c r="I236" s="3"/>
      <c r="J236" s="3"/>
      <c r="K236" s="3"/>
      <c r="L236" s="3"/>
      <c r="M236" s="1"/>
      <c r="N236" s="1"/>
      <c r="O236" s="3"/>
      <c r="P236" s="1"/>
      <c r="Q236" s="1"/>
      <c r="R236" s="1"/>
      <c r="S236" s="4"/>
      <c r="T236" s="2"/>
      <c r="U236" s="1"/>
      <c r="V236" s="1"/>
      <c r="W236" s="1"/>
      <c r="X236" s="1"/>
      <c r="Y236" s="1"/>
      <c r="Z236" s="1"/>
      <c r="AA236" s="1"/>
      <c r="AB236" s="1"/>
      <c r="AC236" s="1"/>
      <c r="AD236" s="32"/>
      <c r="AE236" s="1"/>
      <c r="AF236" s="1"/>
      <c r="AG236" s="1"/>
      <c r="AH236" s="1"/>
      <c r="AI236" s="1"/>
      <c r="AJ236" s="14"/>
      <c r="AK236" s="13"/>
      <c r="AL236" s="13"/>
      <c r="AM236" s="13"/>
      <c r="AN236" s="13"/>
      <c r="AO236" s="14" t="s">
        <v>485</v>
      </c>
      <c r="AP236" s="1"/>
      <c r="AQ236" s="1"/>
      <c r="AR236" s="1"/>
      <c r="AS236" s="13"/>
      <c r="AT236" s="13"/>
      <c r="AU236" s="13"/>
      <c r="AV236" s="13"/>
      <c r="AW236" s="13"/>
      <c r="AX236" s="13"/>
      <c r="AY236" s="14"/>
      <c r="AZ236" s="1"/>
      <c r="BA236" s="1"/>
      <c r="BB236" s="1"/>
      <c r="BC236" s="2"/>
      <c r="BD236" s="1"/>
      <c r="BE236" s="1"/>
      <c r="BF236" s="1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27"/>
    </row>
    <row r="237" spans="1:75" x14ac:dyDescent="0.25">
      <c r="A237" s="12"/>
      <c r="B237" s="1"/>
      <c r="C237" s="1"/>
      <c r="D237" s="1"/>
      <c r="E237" s="1"/>
      <c r="F237" s="1"/>
      <c r="G237" s="1"/>
      <c r="H237" s="1"/>
      <c r="I237" s="3"/>
      <c r="J237" s="3"/>
      <c r="K237" s="3"/>
      <c r="L237" s="3"/>
      <c r="M237" s="1"/>
      <c r="N237" s="1"/>
      <c r="O237" s="3"/>
      <c r="P237" s="1"/>
      <c r="Q237" s="1"/>
      <c r="R237" s="1"/>
      <c r="S237" s="4"/>
      <c r="T237" s="2"/>
      <c r="U237" s="1"/>
      <c r="V237" s="1"/>
      <c r="W237" s="1"/>
      <c r="X237" s="1"/>
      <c r="Y237" s="1"/>
      <c r="Z237" s="1"/>
      <c r="AA237" s="1"/>
      <c r="AB237" s="1"/>
      <c r="AC237" s="1"/>
      <c r="AD237" s="32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3"/>
      <c r="AQ237" s="1"/>
      <c r="AR237" s="1"/>
      <c r="AS237" s="13"/>
      <c r="AT237" s="13"/>
      <c r="AU237" s="13"/>
      <c r="AV237" s="13"/>
      <c r="AW237" s="13"/>
      <c r="AX237" s="13"/>
      <c r="AY237" s="13"/>
      <c r="AZ237" s="1"/>
      <c r="BA237" s="1"/>
      <c r="BB237" s="1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27"/>
    </row>
    <row r="238" spans="1:75" ht="16.5" thickBot="1" x14ac:dyDescent="0.3">
      <c r="A238" s="15"/>
      <c r="B238" s="16"/>
      <c r="C238" s="16"/>
      <c r="D238" s="16"/>
      <c r="E238" s="16"/>
      <c r="F238" s="16"/>
      <c r="G238" s="16"/>
      <c r="H238" s="16"/>
      <c r="I238" s="17"/>
      <c r="J238" s="17"/>
      <c r="K238" s="17"/>
      <c r="L238" s="17"/>
      <c r="M238" s="16"/>
      <c r="N238" s="16"/>
      <c r="O238" s="17"/>
      <c r="P238" s="17"/>
      <c r="Q238" s="31">
        <f>+Q236-Q237</f>
        <v>0</v>
      </c>
      <c r="R238" s="17"/>
      <c r="S238" s="18"/>
      <c r="T238" s="19"/>
      <c r="U238" s="16"/>
      <c r="V238" s="16"/>
      <c r="W238" s="16"/>
      <c r="X238" s="16"/>
      <c r="Y238" s="16"/>
      <c r="Z238" s="16"/>
      <c r="AA238" s="16"/>
      <c r="AB238" s="16"/>
      <c r="AC238" s="16"/>
      <c r="AD238" s="33"/>
      <c r="AE238" s="16"/>
      <c r="AF238" s="16"/>
      <c r="AG238" s="16"/>
      <c r="AH238" s="17"/>
      <c r="AI238" s="17"/>
      <c r="AJ238" s="16"/>
      <c r="AK238" s="16"/>
      <c r="AL238" s="20" t="s">
        <v>74</v>
      </c>
      <c r="AM238" s="21"/>
      <c r="AN238" s="21"/>
      <c r="AO238" s="21"/>
      <c r="AP238" s="21"/>
      <c r="AQ238" s="22"/>
      <c r="AR238" s="23"/>
      <c r="AS238" s="24"/>
      <c r="AT238" s="21"/>
      <c r="AU238" s="24"/>
      <c r="AV238" s="21"/>
      <c r="AW238" s="21"/>
      <c r="AX238" s="21"/>
      <c r="AY238" s="25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8"/>
    </row>
  </sheetData>
  <sheetProtection algorithmName="SHA-512" hashValue="aHDDDfMtR73sOKDdckpaqZ86WVCtLiaBMknwA1kQEG05NQim/nPMvmIq+TXeTx+Jnbggup13qHIwY8F7F9RC6Q==" saltValue="pF3uVbp7ZTy787lvDl4aDg==" spinCount="100000" sheet="1" autoFilter="0"/>
  <protectedRanges>
    <protectedRange sqref="M6:BW228" name="Rango5"/>
    <protectedRange sqref="J7:J228" name="Rango4"/>
    <protectedRange sqref="G7:H228" name="Rango3"/>
    <protectedRange sqref="F6:F228" name="Rango2"/>
    <protectedRange sqref="C6:D228" name="Rango1"/>
  </protectedRanges>
  <autoFilter ref="A6:CC228">
    <filterColumn colId="74">
      <filters>
        <filter val="SECRETARIA DE DESARROLLO ECONOMICO"/>
      </filters>
    </filterColumn>
  </autoFilter>
  <mergeCells count="11">
    <mergeCell ref="B1:BT1"/>
    <mergeCell ref="B2:BT2"/>
    <mergeCell ref="BV4:BW4"/>
    <mergeCell ref="M5:BW5"/>
    <mergeCell ref="B3:BT3"/>
    <mergeCell ref="A5:K5"/>
    <mergeCell ref="A1:A4"/>
    <mergeCell ref="BV1:BW1"/>
    <mergeCell ref="BV2:BW2"/>
    <mergeCell ref="BV3:BW3"/>
    <mergeCell ref="B4:BT4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INDICATIVO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P4-DECO-022</cp:lastModifiedBy>
  <cp:lastPrinted>2024-09-18T23:11:03Z</cp:lastPrinted>
  <dcterms:created xsi:type="dcterms:W3CDTF">2016-02-11T19:47:29Z</dcterms:created>
  <dcterms:modified xsi:type="dcterms:W3CDTF">2026-01-06T16:12:23Z</dcterms:modified>
</cp:coreProperties>
</file>